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17" r:id="rId1"/>
  </sheets>
  <definedNames>
    <definedName name="_xlnm.Print_Area" localSheetId="0">Лист1!$A$1:$G$92</definedName>
  </definedNames>
  <calcPr calcId="124519"/>
</workbook>
</file>

<file path=xl/calcChain.xml><?xml version="1.0" encoding="utf-8"?>
<calcChain xmlns="http://schemas.openxmlformats.org/spreadsheetml/2006/main">
  <c r="G84" i="17"/>
  <c r="G83" s="1"/>
  <c r="G79"/>
  <c r="G78" s="1"/>
  <c r="G76"/>
  <c r="G74"/>
  <c r="G72"/>
  <c r="G70"/>
  <c r="G63"/>
  <c r="G57"/>
  <c r="G51"/>
  <c r="G49" s="1"/>
  <c r="G46"/>
  <c r="G42"/>
  <c r="G37"/>
  <c r="G30"/>
  <c r="G24"/>
  <c r="G18"/>
  <c r="G16"/>
  <c r="G15" s="1"/>
  <c r="G7"/>
  <c r="G6" s="1"/>
  <c r="F57"/>
  <c r="G89" l="1"/>
  <c r="F7"/>
  <c r="F24"/>
  <c r="G91" l="1"/>
  <c r="G90"/>
  <c r="F90"/>
  <c r="F91"/>
  <c r="F51"/>
  <c r="F84"/>
  <c r="F83" s="1"/>
  <c r="F79"/>
  <c r="F78" s="1"/>
  <c r="F76"/>
  <c r="F74"/>
  <c r="F72"/>
  <c r="F70"/>
  <c r="F63"/>
  <c r="F46"/>
  <c r="F42"/>
  <c r="F37"/>
  <c r="F30"/>
  <c r="F18"/>
  <c r="F16"/>
  <c r="F6"/>
  <c r="F15" l="1"/>
  <c r="F49"/>
  <c r="F89" l="1"/>
</calcChain>
</file>

<file path=xl/sharedStrings.xml><?xml version="1.0" encoding="utf-8"?>
<sst xmlns="http://schemas.openxmlformats.org/spreadsheetml/2006/main" count="191" uniqueCount="122">
  <si>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</si>
  <si>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</si>
  <si>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</si>
  <si>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</si>
  <si>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</si>
  <si>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</si>
  <si>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</si>
  <si>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</si>
  <si>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</si>
  <si>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</si>
  <si>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</si>
  <si>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</si>
  <si>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11 1 01 00590</t>
  </si>
  <si>
    <t>16 0 00 00000</t>
  </si>
  <si>
    <t>16 2 01 92010</t>
  </si>
  <si>
    <t>16 4 01 90570</t>
  </si>
  <si>
    <t>16 4 03 98500</t>
  </si>
  <si>
    <t>16 4 02 97880</t>
  </si>
  <si>
    <t>16 6 01 90470</t>
  </si>
  <si>
    <t>16 8 01 51180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</si>
  <si>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</si>
  <si>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</si>
  <si>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</si>
  <si>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</si>
  <si>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</si>
  <si>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</si>
  <si>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</si>
  <si>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</si>
  <si>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</si>
  <si>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</si>
  <si>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</si>
  <si>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</si>
  <si>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</si>
  <si>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</si>
  <si>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</si>
  <si>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</si>
  <si>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</si>
  <si>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</si>
  <si>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</si>
  <si>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</si>
  <si>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</si>
  <si>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</si>
  <si>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</si>
  <si>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</si>
  <si>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0409</t>
  </si>
  <si>
    <t>19 3 00 00000</t>
  </si>
  <si>
    <t>0503</t>
  </si>
  <si>
    <t>19 4 01 90600</t>
  </si>
  <si>
    <t>19 7 01 88690</t>
  </si>
  <si>
    <t>0107</t>
  </si>
  <si>
    <t>16 5 01 91430</t>
  </si>
  <si>
    <t>16 7 01 90410</t>
  </si>
  <si>
    <t>99 1 01 92070</t>
  </si>
  <si>
    <t>1101</t>
  </si>
  <si>
    <t>0501</t>
  </si>
  <si>
    <t>11 1 00 00000</t>
  </si>
  <si>
    <t>19 2 00 00000</t>
  </si>
  <si>
    <t>05 0 00 00000</t>
  </si>
  <si>
    <t>05 1 01 90390</t>
  </si>
  <si>
    <t>16 7 00 00000</t>
  </si>
  <si>
    <t>17 0 00 00000</t>
  </si>
  <si>
    <t>17 2 01 91190</t>
  </si>
  <si>
    <t>19 5 01 90700</t>
  </si>
  <si>
    <t>19 6 01 91220</t>
  </si>
  <si>
    <t>19 8 00 00000</t>
  </si>
  <si>
    <t>19 9 00 00000</t>
  </si>
  <si>
    <t>24 0 00 00000</t>
  </si>
  <si>
    <t>16 1 01 92030</t>
  </si>
  <si>
    <t>19 9 01 90520</t>
  </si>
  <si>
    <t>19 8 01 90850</t>
  </si>
  <si>
    <t xml:space="preserve">3.9.Подпрограмма «Благоустройство мест массового отдыха»  </t>
  </si>
  <si>
    <t>3.6. Подпрограмма «Повышение энергетической эффективности и сокращение энергетических издержек »</t>
  </si>
  <si>
    <t>19 4 00 00000</t>
  </si>
  <si>
    <t xml:space="preserve">3.7.Подпрограмма «Осуществление муниципального земельного контроля в границах поселения»  </t>
  </si>
  <si>
    <t>6. Муниципальная Программа «Развитие транспортной системы»</t>
  </si>
  <si>
    <t>24 2 01 81290</t>
  </si>
  <si>
    <t>24 2 00 00000</t>
  </si>
  <si>
    <t>24 2 01 S8850</t>
  </si>
  <si>
    <t>ОБ</t>
  </si>
  <si>
    <t>8. Непрограммные расходы органов местного самоуправления</t>
  </si>
  <si>
    <t>19 9 F2 55550</t>
  </si>
  <si>
    <t>16 7 01 S8790</t>
  </si>
  <si>
    <t>3.8.Подпрограмма «Развитие градостроительной  деятельности »</t>
  </si>
  <si>
    <t>ФБ</t>
  </si>
  <si>
    <t>5.1.Подпрограмма «Повышение эффективности использования и охраны земель»</t>
  </si>
  <si>
    <t xml:space="preserve">ОБ </t>
  </si>
  <si>
    <t>соф.</t>
  </si>
  <si>
    <t>3.2.Подпрограмма «Развитие сети уличного освещения»</t>
  </si>
  <si>
    <t>4. Муниципальная программа «Обеспечение доступным жильем и коммунальными услугами на территории Степнянского сельского поселения Лискинского муниципального района»</t>
  </si>
  <si>
    <t>4.1. Подпрограмма «Создание условий для обеспечения качественными услугами ЖКХ»</t>
  </si>
  <si>
    <t>5. Муниципальная Программа «Использование и охрана земель на территории Степнянского сельского поселения»</t>
  </si>
  <si>
    <t>6.2.Подпрограмма « Капитальный ремонт и ремонт автомобильных дорог общего пользования местного значения на территории  Степнянского сельского поселения»</t>
  </si>
  <si>
    <t>7. Муниципальная Программа «Формирование современной городской среды Степнянского сельского поселения»</t>
  </si>
  <si>
    <t>19 9 F2 00000</t>
  </si>
  <si>
    <t>7.1. Подпрограмма «Благоустройство дворовых территорий многоквартирных домов в Степнянском сельском поселении»</t>
  </si>
  <si>
    <t xml:space="preserve">ФБ  </t>
  </si>
  <si>
    <t xml:space="preserve">соф. </t>
  </si>
  <si>
    <t>благоустройство двор.территории</t>
  </si>
  <si>
    <t xml:space="preserve">3.5. Подпрограмма «Озеленение территории поселения»            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</si>
  <si>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</t>
  </si>
  <si>
    <t>16 1 00 00000</t>
  </si>
  <si>
    <t>(тыс.рублей)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</si>
  <si>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</si>
  <si>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</si>
  <si>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2.7.Подпрограмма «Обеспечение условий для развития на территории поселения физической культуры и массового спорта»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</si>
  <si>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</si>
  <si>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автомобиль</t>
  </si>
  <si>
    <t>19 4 01 S8530</t>
  </si>
  <si>
    <t>19 3 01 88050</t>
  </si>
  <si>
    <t>19 3 02 98500</t>
  </si>
  <si>
    <t>11 1 01 S0590</t>
  </si>
  <si>
    <t>11 1 А2 55190</t>
  </si>
  <si>
    <t>16 2 01 S9180</t>
  </si>
  <si>
    <t>0502</t>
  </si>
  <si>
    <t>19 2 01 70100</t>
  </si>
  <si>
    <t>План</t>
  </si>
  <si>
    <t>Факт</t>
  </si>
  <si>
    <t xml:space="preserve">Глава администрации Степнянского сельского поселения:                               Н.А.Смирнова </t>
  </si>
  <si>
    <r>
      <t xml:space="preserve">Отчет по муниципальным программам </t>
    </r>
    <r>
      <rPr>
        <b/>
        <sz val="14"/>
        <rFont val="Arial"/>
        <family val="2"/>
        <charset val="204"/>
      </rPr>
      <t>Степнянского</t>
    </r>
  </si>
  <si>
    <t>ТОСы</t>
  </si>
  <si>
    <t>19 3 03 90800</t>
  </si>
  <si>
    <t xml:space="preserve"> сельского поселения за  2024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</si>
</sst>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Fill="1"/>
    <xf numFmtId="0" fontId="3" fillId="0" borderId="0" xfId="0" applyFont="1"/>
    <xf numFmtId="14" fontId="5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164" fontId="5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49" fontId="3" fillId="2" borderId="3" xfId="0" applyNumberFormat="1" applyFont="1" applyFill="1" applyBorder="1" applyAlignment="1">
      <alignment horizontal="right" wrapText="1"/>
    </xf>
    <xf numFmtId="49" fontId="7" fillId="2" borderId="3" xfId="0" applyNumberFormat="1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right" wrapText="1"/>
    </xf>
    <xf numFmtId="0" fontId="9" fillId="3" borderId="2" xfId="0" applyFont="1" applyFill="1" applyBorder="1" applyAlignment="1">
      <alignment wrapText="1"/>
    </xf>
    <xf numFmtId="164" fontId="8" fillId="3" borderId="2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wrapText="1"/>
    </xf>
    <xf numFmtId="49" fontId="7" fillId="2" borderId="2" xfId="0" applyNumberFormat="1" applyFont="1" applyFill="1" applyBorder="1" applyAlignment="1">
      <alignment horizontal="center" wrapText="1"/>
    </xf>
    <xf numFmtId="164" fontId="5" fillId="3" borderId="2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center" wrapText="1"/>
    </xf>
    <xf numFmtId="164" fontId="5" fillId="3" borderId="3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right"/>
    </xf>
    <xf numFmtId="0" fontId="9" fillId="3" borderId="1" xfId="0" applyFont="1" applyFill="1" applyBorder="1" applyAlignment="1">
      <alignment wrapText="1"/>
    </xf>
    <xf numFmtId="164" fontId="9" fillId="3" borderId="1" xfId="0" applyNumberFormat="1" applyFont="1" applyFill="1" applyBorder="1" applyAlignment="1">
      <alignment horizontal="right"/>
    </xf>
    <xf numFmtId="0" fontId="3" fillId="0" borderId="1" xfId="0" applyFont="1" applyBorder="1"/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164" fontId="8" fillId="3" borderId="3" xfId="0" applyNumberFormat="1" applyFont="1" applyFill="1" applyBorder="1" applyAlignment="1">
      <alignment horizontal="right"/>
    </xf>
    <xf numFmtId="49" fontId="13" fillId="2" borderId="2" xfId="0" applyNumberFormat="1" applyFont="1" applyFill="1" applyBorder="1" applyAlignment="1">
      <alignment horizontal="right" wrapText="1"/>
    </xf>
    <xf numFmtId="49" fontId="9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10" fillId="0" borderId="5" xfId="0" applyFont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wrapText="1"/>
    </xf>
    <xf numFmtId="0" fontId="9" fillId="0" borderId="5" xfId="0" applyFont="1" applyBorder="1" applyAlignment="1">
      <alignment wrapText="1"/>
    </xf>
    <xf numFmtId="49" fontId="7" fillId="2" borderId="5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horizontal="center" wrapText="1"/>
    </xf>
    <xf numFmtId="49" fontId="9" fillId="3" borderId="3" xfId="0" applyNumberFormat="1" applyFont="1" applyFill="1" applyBorder="1" applyAlignment="1">
      <alignment horizontal="right" wrapText="1"/>
    </xf>
    <xf numFmtId="0" fontId="9" fillId="3" borderId="3" xfId="0" applyFont="1" applyFill="1" applyBorder="1" applyAlignment="1">
      <alignment wrapText="1"/>
    </xf>
    <xf numFmtId="49" fontId="9" fillId="3" borderId="3" xfId="0" applyNumberFormat="1" applyFont="1" applyFill="1" applyBorder="1" applyAlignment="1">
      <alignment wrapText="1"/>
    </xf>
    <xf numFmtId="0" fontId="9" fillId="3" borderId="3" xfId="0" applyFont="1" applyFill="1" applyBorder="1" applyAlignment="1">
      <alignment horizontal="right" wrapText="1"/>
    </xf>
    <xf numFmtId="0" fontId="12" fillId="0" borderId="3" xfId="0" applyFont="1" applyBorder="1" applyAlignment="1">
      <alignment wrapText="1"/>
    </xf>
    <xf numFmtId="0" fontId="10" fillId="0" borderId="6" xfId="0" applyFont="1" applyBorder="1" applyAlignment="1">
      <alignment wrapText="1"/>
    </xf>
    <xf numFmtId="49" fontId="12" fillId="2" borderId="5" xfId="0" applyNumberFormat="1" applyFont="1" applyFill="1" applyBorder="1" applyAlignment="1">
      <alignment horizontal="center" wrapText="1"/>
    </xf>
    <xf numFmtId="3" fontId="7" fillId="2" borderId="5" xfId="0" applyNumberFormat="1" applyFont="1" applyFill="1" applyBorder="1" applyAlignment="1">
      <alignment horizontal="center" wrapText="1"/>
    </xf>
    <xf numFmtId="3" fontId="7" fillId="0" borderId="5" xfId="0" applyNumberFormat="1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top"/>
    </xf>
    <xf numFmtId="0" fontId="9" fillId="0" borderId="0" xfId="0" applyFont="1" applyFill="1"/>
    <xf numFmtId="0" fontId="5" fillId="0" borderId="0" xfId="0" applyFont="1" applyFill="1"/>
    <xf numFmtId="164" fontId="5" fillId="0" borderId="0" xfId="0" applyNumberFormat="1" applyFont="1" applyFill="1"/>
    <xf numFmtId="0" fontId="3" fillId="0" borderId="0" xfId="0" applyFont="1" applyFill="1"/>
    <xf numFmtId="0" fontId="13" fillId="0" borderId="0" xfId="0" applyFont="1" applyFill="1"/>
    <xf numFmtId="164" fontId="3" fillId="0" borderId="0" xfId="0" applyNumberFormat="1" applyFont="1" applyFill="1"/>
    <xf numFmtId="0" fontId="13" fillId="0" borderId="0" xfId="0" applyFont="1"/>
    <xf numFmtId="0" fontId="3" fillId="2" borderId="0" xfId="0" applyFont="1" applyFill="1"/>
    <xf numFmtId="0" fontId="9" fillId="2" borderId="2" xfId="0" applyFont="1" applyFill="1" applyBorder="1" applyAlignment="1">
      <alignment horizontal="right" wrapText="1"/>
    </xf>
    <xf numFmtId="49" fontId="7" fillId="0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9"/>
  <sheetViews>
    <sheetView tabSelected="1" workbookViewId="0">
      <selection activeCell="A12" sqref="A12"/>
    </sheetView>
  </sheetViews>
  <sheetFormatPr defaultRowHeight="15.05"/>
  <cols>
    <col min="1" max="1" width="109.109375" style="4" customWidth="1"/>
    <col min="2" max="2" width="6" style="102" customWidth="1"/>
    <col min="3" max="3" width="7.33203125" style="103" customWidth="1"/>
    <col min="4" max="4" width="15.5546875" style="103" customWidth="1"/>
    <col min="5" max="5" width="5.21875" style="99" customWidth="1"/>
    <col min="6" max="6" width="13.33203125" style="103" customWidth="1"/>
    <col min="7" max="7" width="12.109375" style="4" customWidth="1"/>
  </cols>
  <sheetData>
    <row r="1" spans="1:10">
      <c r="A1" s="130" t="s">
        <v>118</v>
      </c>
      <c r="B1" s="130"/>
      <c r="C1" s="130"/>
      <c r="D1" s="130"/>
      <c r="E1" s="130"/>
      <c r="F1" s="130"/>
    </row>
    <row r="2" spans="1:10">
      <c r="A2" s="130"/>
      <c r="B2" s="130"/>
      <c r="C2" s="130"/>
      <c r="D2" s="130"/>
      <c r="E2" s="130"/>
      <c r="F2" s="130"/>
    </row>
    <row r="3" spans="1:10" ht="17.55">
      <c r="A3" s="131" t="s">
        <v>121</v>
      </c>
      <c r="B3" s="131"/>
      <c r="C3" s="131"/>
      <c r="D3" s="131"/>
      <c r="E3" s="131"/>
      <c r="F3" s="131"/>
      <c r="G3" s="5"/>
    </row>
    <row r="4" spans="1:10" ht="17.55">
      <c r="A4" s="6"/>
      <c r="B4" s="7"/>
      <c r="C4" s="8"/>
      <c r="D4" s="8"/>
      <c r="E4" s="9"/>
      <c r="F4" s="10"/>
      <c r="G4" s="11" t="s">
        <v>101</v>
      </c>
    </row>
    <row r="5" spans="1:10" ht="15.65">
      <c r="A5" s="12" t="s">
        <v>0</v>
      </c>
      <c r="B5" s="13"/>
      <c r="C5" s="14" t="s">
        <v>26</v>
      </c>
      <c r="D5" s="14" t="s">
        <v>11</v>
      </c>
      <c r="E5" s="15" t="s">
        <v>27</v>
      </c>
      <c r="F5" s="14" t="s">
        <v>115</v>
      </c>
      <c r="G5" s="14" t="s">
        <v>116</v>
      </c>
    </row>
    <row r="6" spans="1:10" ht="15.65">
      <c r="A6" s="16" t="s">
        <v>1</v>
      </c>
      <c r="B6" s="17"/>
      <c r="C6" s="18"/>
      <c r="D6" s="19" t="s">
        <v>23</v>
      </c>
      <c r="E6" s="20"/>
      <c r="F6" s="21">
        <f>F7</f>
        <v>2170.8000000000002</v>
      </c>
      <c r="G6" s="21">
        <f>G7</f>
        <v>2170.8000000000002</v>
      </c>
    </row>
    <row r="7" spans="1:10" ht="15.65">
      <c r="A7" s="132" t="s">
        <v>2</v>
      </c>
      <c r="B7" s="22"/>
      <c r="C7" s="133"/>
      <c r="D7" s="111" t="s">
        <v>55</v>
      </c>
      <c r="E7" s="113"/>
      <c r="F7" s="115">
        <f>F9+F10+F13+F14+F11+F12</f>
        <v>2170.8000000000002</v>
      </c>
      <c r="G7" s="115">
        <f>G9+G10+G13+G14+G11+G12</f>
        <v>2170.8000000000002</v>
      </c>
    </row>
    <row r="8" spans="1:10" ht="15.65">
      <c r="A8" s="132"/>
      <c r="B8" s="23"/>
      <c r="C8" s="134"/>
      <c r="D8" s="112"/>
      <c r="E8" s="114"/>
      <c r="F8" s="116"/>
      <c r="G8" s="116"/>
    </row>
    <row r="9" spans="1:10" ht="15.65">
      <c r="A9" s="24"/>
      <c r="B9" s="25"/>
      <c r="C9" s="18" t="s">
        <v>28</v>
      </c>
      <c r="D9" s="26" t="s">
        <v>12</v>
      </c>
      <c r="E9" s="27">
        <v>100</v>
      </c>
      <c r="F9" s="28">
        <v>1216.4000000000001</v>
      </c>
      <c r="G9" s="28">
        <v>1216.4000000000001</v>
      </c>
    </row>
    <row r="10" spans="1:10" ht="15.65">
      <c r="A10" s="29"/>
      <c r="B10" s="25"/>
      <c r="C10" s="18" t="s">
        <v>28</v>
      </c>
      <c r="D10" s="26" t="s">
        <v>12</v>
      </c>
      <c r="E10" s="27">
        <v>200</v>
      </c>
      <c r="F10" s="28">
        <v>851.8</v>
      </c>
      <c r="G10" s="28">
        <v>851.8</v>
      </c>
    </row>
    <row r="11" spans="1:10" ht="15.65">
      <c r="A11" s="29"/>
      <c r="B11" s="30" t="s">
        <v>83</v>
      </c>
      <c r="C11" s="18" t="s">
        <v>28</v>
      </c>
      <c r="D11" s="31" t="s">
        <v>111</v>
      </c>
      <c r="E11" s="27">
        <v>200</v>
      </c>
      <c r="F11" s="28">
        <v>100</v>
      </c>
      <c r="G11" s="28">
        <v>100</v>
      </c>
    </row>
    <row r="12" spans="1:10" s="1" customFormat="1" ht="15.65">
      <c r="A12" s="29"/>
      <c r="B12" s="30" t="s">
        <v>78</v>
      </c>
      <c r="C12" s="18" t="s">
        <v>28</v>
      </c>
      <c r="D12" s="31" t="s">
        <v>111</v>
      </c>
      <c r="E12" s="27">
        <v>200</v>
      </c>
      <c r="F12" s="28">
        <v>2</v>
      </c>
      <c r="G12" s="28">
        <v>2</v>
      </c>
    </row>
    <row r="13" spans="1:10" ht="15.65">
      <c r="A13" s="29"/>
      <c r="B13" s="22" t="s">
        <v>86</v>
      </c>
      <c r="C13" s="18" t="s">
        <v>28</v>
      </c>
      <c r="D13" s="31" t="s">
        <v>111</v>
      </c>
      <c r="E13" s="27">
        <v>200</v>
      </c>
      <c r="F13" s="28">
        <v>0.3</v>
      </c>
      <c r="G13" s="28">
        <v>0.3</v>
      </c>
      <c r="I13" s="2"/>
      <c r="J13" s="2"/>
    </row>
    <row r="14" spans="1:10" ht="15.65">
      <c r="A14" s="29"/>
      <c r="B14" s="25"/>
      <c r="C14" s="18" t="s">
        <v>28</v>
      </c>
      <c r="D14" s="26" t="s">
        <v>110</v>
      </c>
      <c r="E14" s="27">
        <v>500</v>
      </c>
      <c r="F14" s="28">
        <v>0.3</v>
      </c>
      <c r="G14" s="28">
        <v>0.3</v>
      </c>
    </row>
    <row r="15" spans="1:10" ht="15.65">
      <c r="A15" s="32" t="s">
        <v>3</v>
      </c>
      <c r="B15" s="33"/>
      <c r="C15" s="18"/>
      <c r="D15" s="19" t="s">
        <v>13</v>
      </c>
      <c r="E15" s="20"/>
      <c r="F15" s="21">
        <f>F16+F18+F24+F30+F37+F41+F42+F46</f>
        <v>7486.8</v>
      </c>
      <c r="G15" s="21">
        <f>G16+G18+G24+G30+G37+G41+G42+G46</f>
        <v>7486.8</v>
      </c>
    </row>
    <row r="16" spans="1:10" ht="15.65">
      <c r="A16" s="34" t="s">
        <v>99</v>
      </c>
      <c r="B16" s="35"/>
      <c r="C16" s="18"/>
      <c r="D16" s="26" t="s">
        <v>100</v>
      </c>
      <c r="E16" s="27"/>
      <c r="F16" s="36">
        <f>F17</f>
        <v>1486.6</v>
      </c>
      <c r="G16" s="49">
        <f>G17</f>
        <v>1486.6</v>
      </c>
    </row>
    <row r="17" spans="1:7" ht="15.65">
      <c r="A17" s="37"/>
      <c r="B17" s="38"/>
      <c r="C17" s="18" t="s">
        <v>29</v>
      </c>
      <c r="D17" s="26" t="s">
        <v>67</v>
      </c>
      <c r="E17" s="27">
        <v>100</v>
      </c>
      <c r="F17" s="28">
        <v>1486.6</v>
      </c>
      <c r="G17" s="28">
        <v>1486.6</v>
      </c>
    </row>
    <row r="18" spans="1:7" ht="15.65">
      <c r="A18" s="123" t="s">
        <v>4</v>
      </c>
      <c r="B18" s="22"/>
      <c r="C18" s="109"/>
      <c r="D18" s="111" t="s">
        <v>31</v>
      </c>
      <c r="E18" s="113"/>
      <c r="F18" s="106">
        <f>F20+F21+F22+F23</f>
        <v>3151.1000000000004</v>
      </c>
      <c r="G18" s="106">
        <f>G20+G21+G22+G23</f>
        <v>3151.1000000000004</v>
      </c>
    </row>
    <row r="19" spans="1:7" ht="15.65">
      <c r="A19" s="124"/>
      <c r="B19" s="23"/>
      <c r="C19" s="110"/>
      <c r="D19" s="112"/>
      <c r="E19" s="114"/>
      <c r="F19" s="107"/>
      <c r="G19" s="107"/>
    </row>
    <row r="20" spans="1:7" ht="15.65">
      <c r="A20" s="39"/>
      <c r="B20" s="23"/>
      <c r="C20" s="40" t="s">
        <v>29</v>
      </c>
      <c r="D20" s="26" t="s">
        <v>14</v>
      </c>
      <c r="E20" s="27">
        <v>100</v>
      </c>
      <c r="F20" s="41">
        <v>601.1</v>
      </c>
      <c r="G20" s="41">
        <v>601.1</v>
      </c>
    </row>
    <row r="21" spans="1:7" ht="15.65">
      <c r="A21" s="42"/>
      <c r="B21" s="23"/>
      <c r="C21" s="40" t="s">
        <v>29</v>
      </c>
      <c r="D21" s="26" t="s">
        <v>14</v>
      </c>
      <c r="E21" s="27">
        <v>200</v>
      </c>
      <c r="F21" s="41">
        <v>1545.7</v>
      </c>
      <c r="G21" s="41">
        <v>1545.7</v>
      </c>
    </row>
    <row r="22" spans="1:7" ht="15.65">
      <c r="A22" s="42"/>
      <c r="B22" s="23"/>
      <c r="C22" s="40" t="s">
        <v>29</v>
      </c>
      <c r="D22" s="26" t="s">
        <v>14</v>
      </c>
      <c r="E22" s="27">
        <v>800</v>
      </c>
      <c r="F22" s="41">
        <v>4.3</v>
      </c>
      <c r="G22" s="41">
        <v>4.3</v>
      </c>
    </row>
    <row r="23" spans="1:7" ht="15.65">
      <c r="A23" s="43" t="s">
        <v>106</v>
      </c>
      <c r="B23" s="44" t="s">
        <v>78</v>
      </c>
      <c r="C23" s="40" t="s">
        <v>29</v>
      </c>
      <c r="D23" s="31" t="s">
        <v>112</v>
      </c>
      <c r="E23" s="27">
        <v>200</v>
      </c>
      <c r="F23" s="45">
        <v>1000</v>
      </c>
      <c r="G23" s="45">
        <v>1000</v>
      </c>
    </row>
    <row r="24" spans="1:7" ht="15.65">
      <c r="A24" s="125" t="s">
        <v>5</v>
      </c>
      <c r="B24" s="38"/>
      <c r="C24" s="109"/>
      <c r="D24" s="111" t="s">
        <v>30</v>
      </c>
      <c r="E24" s="113"/>
      <c r="F24" s="106">
        <f>F26+F27+F28+F29</f>
        <v>2115.4</v>
      </c>
      <c r="G24" s="106">
        <f>G26+G27+G28+G29</f>
        <v>2115.4</v>
      </c>
    </row>
    <row r="25" spans="1:7" ht="15.65">
      <c r="A25" s="125"/>
      <c r="B25" s="46"/>
      <c r="C25" s="110"/>
      <c r="D25" s="112"/>
      <c r="E25" s="114"/>
      <c r="F25" s="107"/>
      <c r="G25" s="107"/>
    </row>
    <row r="26" spans="1:7" ht="15.65">
      <c r="A26" s="47"/>
      <c r="B26" s="35"/>
      <c r="C26" s="18" t="s">
        <v>32</v>
      </c>
      <c r="D26" s="26" t="s">
        <v>24</v>
      </c>
      <c r="E26" s="27">
        <v>100</v>
      </c>
      <c r="F26" s="41">
        <v>1860</v>
      </c>
      <c r="G26" s="41">
        <v>1860</v>
      </c>
    </row>
    <row r="27" spans="1:7" ht="15.65">
      <c r="A27" s="34"/>
      <c r="B27" s="35"/>
      <c r="C27" s="18" t="s">
        <v>32</v>
      </c>
      <c r="D27" s="26" t="s">
        <v>24</v>
      </c>
      <c r="E27" s="27">
        <v>200</v>
      </c>
      <c r="F27" s="41">
        <v>203.4</v>
      </c>
      <c r="G27" s="41">
        <v>203.4</v>
      </c>
    </row>
    <row r="28" spans="1:7" ht="15.65">
      <c r="A28" s="34"/>
      <c r="B28" s="35"/>
      <c r="C28" s="18" t="s">
        <v>32</v>
      </c>
      <c r="D28" s="26" t="s">
        <v>33</v>
      </c>
      <c r="E28" s="27">
        <v>200</v>
      </c>
      <c r="F28" s="41">
        <v>52</v>
      </c>
      <c r="G28" s="41">
        <v>52</v>
      </c>
    </row>
    <row r="29" spans="1:7" ht="15.65">
      <c r="A29" s="34"/>
      <c r="B29" s="38"/>
      <c r="C29" s="18" t="s">
        <v>32</v>
      </c>
      <c r="D29" s="26" t="s">
        <v>33</v>
      </c>
      <c r="E29" s="48">
        <v>800</v>
      </c>
      <c r="F29" s="41"/>
      <c r="G29" s="41"/>
    </row>
    <row r="30" spans="1:7" ht="15.65">
      <c r="A30" s="125" t="s">
        <v>6</v>
      </c>
      <c r="B30" s="38"/>
      <c r="C30" s="109"/>
      <c r="D30" s="111" t="s">
        <v>34</v>
      </c>
      <c r="E30" s="113"/>
      <c r="F30" s="129">
        <f>F33+F34+F35+F36</f>
        <v>142</v>
      </c>
      <c r="G30" s="129">
        <f>G33+G34+G35+G36</f>
        <v>142</v>
      </c>
    </row>
    <row r="31" spans="1:7" ht="15.65">
      <c r="A31" s="125"/>
      <c r="B31" s="50"/>
      <c r="C31" s="126"/>
      <c r="D31" s="127"/>
      <c r="E31" s="128"/>
      <c r="F31" s="129"/>
      <c r="G31" s="129"/>
    </row>
    <row r="32" spans="1:7" ht="15.65">
      <c r="A32" s="125"/>
      <c r="B32" s="46"/>
      <c r="C32" s="110"/>
      <c r="D32" s="112"/>
      <c r="E32" s="114"/>
      <c r="F32" s="129"/>
      <c r="G32" s="129"/>
    </row>
    <row r="33" spans="1:7" ht="15.65">
      <c r="A33" s="37"/>
      <c r="B33" s="38"/>
      <c r="C33" s="51" t="s">
        <v>35</v>
      </c>
      <c r="D33" s="26" t="s">
        <v>15</v>
      </c>
      <c r="E33" s="48">
        <v>800</v>
      </c>
      <c r="F33" s="52"/>
      <c r="G33" s="52"/>
    </row>
    <row r="34" spans="1:7" ht="15.65">
      <c r="A34" s="37"/>
      <c r="B34" s="38"/>
      <c r="C34" s="51" t="s">
        <v>36</v>
      </c>
      <c r="D34" s="26" t="s">
        <v>17</v>
      </c>
      <c r="E34" s="48">
        <v>700</v>
      </c>
      <c r="F34" s="52"/>
      <c r="G34" s="52"/>
    </row>
    <row r="35" spans="1:7" ht="15.65">
      <c r="A35" s="37"/>
      <c r="B35" s="38"/>
      <c r="C35" s="51" t="s">
        <v>29</v>
      </c>
      <c r="D35" s="26" t="s">
        <v>16</v>
      </c>
      <c r="E35" s="48">
        <v>500</v>
      </c>
      <c r="F35" s="52">
        <v>141</v>
      </c>
      <c r="G35" s="52">
        <v>141</v>
      </c>
    </row>
    <row r="36" spans="1:7" ht="15.65">
      <c r="A36" s="37"/>
      <c r="B36" s="38"/>
      <c r="C36" s="51" t="s">
        <v>41</v>
      </c>
      <c r="D36" s="26" t="s">
        <v>16</v>
      </c>
      <c r="E36" s="48">
        <v>500</v>
      </c>
      <c r="F36" s="52">
        <v>1</v>
      </c>
      <c r="G36" s="52">
        <v>1</v>
      </c>
    </row>
    <row r="37" spans="1:7" ht="15.65">
      <c r="A37" s="123" t="s">
        <v>102</v>
      </c>
      <c r="B37" s="22"/>
      <c r="C37" s="109"/>
      <c r="D37" s="111" t="s">
        <v>37</v>
      </c>
      <c r="E37" s="113"/>
      <c r="F37" s="115">
        <f>F39+F40</f>
        <v>24</v>
      </c>
      <c r="G37" s="115">
        <f>G39+G40</f>
        <v>24</v>
      </c>
    </row>
    <row r="38" spans="1:7" ht="15.65">
      <c r="A38" s="124"/>
      <c r="B38" s="23"/>
      <c r="C38" s="110"/>
      <c r="D38" s="112"/>
      <c r="E38" s="114"/>
      <c r="F38" s="116"/>
      <c r="G38" s="116"/>
    </row>
    <row r="39" spans="1:7" ht="15.65">
      <c r="A39" s="42"/>
      <c r="B39" s="23"/>
      <c r="C39" s="40" t="s">
        <v>38</v>
      </c>
      <c r="D39" s="26" t="s">
        <v>50</v>
      </c>
      <c r="E39" s="53">
        <v>200</v>
      </c>
      <c r="F39" s="54">
        <v>24</v>
      </c>
      <c r="G39" s="54">
        <v>24</v>
      </c>
    </row>
    <row r="40" spans="1:7" ht="15.65">
      <c r="A40" s="42"/>
      <c r="B40" s="23"/>
      <c r="C40" s="40" t="s">
        <v>39</v>
      </c>
      <c r="D40" s="31" t="s">
        <v>50</v>
      </c>
      <c r="E40" s="53">
        <v>200</v>
      </c>
      <c r="F40" s="54"/>
      <c r="G40" s="54"/>
    </row>
    <row r="41" spans="1:7" ht="15.65">
      <c r="A41" s="34" t="s">
        <v>103</v>
      </c>
      <c r="B41" s="35"/>
      <c r="C41" s="18" t="s">
        <v>40</v>
      </c>
      <c r="D41" s="26" t="s">
        <v>18</v>
      </c>
      <c r="E41" s="27">
        <v>300</v>
      </c>
      <c r="F41" s="54">
        <v>97.6</v>
      </c>
      <c r="G41" s="54">
        <v>97.6</v>
      </c>
    </row>
    <row r="42" spans="1:7" ht="30.7">
      <c r="A42" s="34" t="s">
        <v>104</v>
      </c>
      <c r="B42" s="35"/>
      <c r="C42" s="18"/>
      <c r="D42" s="26" t="s">
        <v>59</v>
      </c>
      <c r="E42" s="27"/>
      <c r="F42" s="55">
        <f>F43+F45+F44</f>
        <v>333.9</v>
      </c>
      <c r="G42" s="55">
        <f>G43+G45+G44</f>
        <v>333.9</v>
      </c>
    </row>
    <row r="43" spans="1:7" ht="15.65">
      <c r="A43" s="34"/>
      <c r="B43" s="25"/>
      <c r="C43" s="18" t="s">
        <v>53</v>
      </c>
      <c r="D43" s="26" t="s">
        <v>51</v>
      </c>
      <c r="E43" s="27">
        <v>200</v>
      </c>
      <c r="F43" s="54">
        <v>29.9</v>
      </c>
      <c r="G43" s="54">
        <v>29.9</v>
      </c>
    </row>
    <row r="44" spans="1:7" ht="15.65">
      <c r="A44" s="34"/>
      <c r="B44" s="56" t="s">
        <v>78</v>
      </c>
      <c r="C44" s="18" t="s">
        <v>53</v>
      </c>
      <c r="D44" s="26" t="s">
        <v>81</v>
      </c>
      <c r="E44" s="27">
        <v>200</v>
      </c>
      <c r="F44" s="54">
        <v>174</v>
      </c>
      <c r="G44" s="54">
        <v>174</v>
      </c>
    </row>
    <row r="45" spans="1:7" ht="15.65">
      <c r="A45" s="34"/>
      <c r="B45" s="22" t="s">
        <v>86</v>
      </c>
      <c r="C45" s="18" t="s">
        <v>53</v>
      </c>
      <c r="D45" s="26" t="s">
        <v>81</v>
      </c>
      <c r="E45" s="27">
        <v>200</v>
      </c>
      <c r="F45" s="54">
        <v>130</v>
      </c>
      <c r="G45" s="54">
        <v>130</v>
      </c>
    </row>
    <row r="46" spans="1:7" ht="30.7">
      <c r="A46" s="34" t="s">
        <v>105</v>
      </c>
      <c r="B46" s="35"/>
      <c r="C46" s="18"/>
      <c r="D46" s="26" t="s">
        <v>42</v>
      </c>
      <c r="E46" s="27"/>
      <c r="F46" s="36">
        <f>F47+F48</f>
        <v>136.19999999999999</v>
      </c>
      <c r="G46" s="49">
        <f>G47+G48</f>
        <v>136.19999999999999</v>
      </c>
    </row>
    <row r="47" spans="1:7" ht="15.65">
      <c r="A47" s="57"/>
      <c r="B47" s="58" t="s">
        <v>83</v>
      </c>
      <c r="C47" s="18" t="s">
        <v>43</v>
      </c>
      <c r="D47" s="26" t="s">
        <v>19</v>
      </c>
      <c r="E47" s="27">
        <v>100</v>
      </c>
      <c r="F47" s="59">
        <v>123</v>
      </c>
      <c r="G47" s="59">
        <v>123</v>
      </c>
    </row>
    <row r="48" spans="1:7" ht="15.65">
      <c r="A48" s="60"/>
      <c r="B48" s="58" t="s">
        <v>83</v>
      </c>
      <c r="C48" s="18" t="s">
        <v>43</v>
      </c>
      <c r="D48" s="26" t="s">
        <v>19</v>
      </c>
      <c r="E48" s="27">
        <v>200</v>
      </c>
      <c r="F48" s="59">
        <v>13.2</v>
      </c>
      <c r="G48" s="59">
        <v>13.2</v>
      </c>
    </row>
    <row r="49" spans="1:7" ht="15.65">
      <c r="A49" s="117" t="s">
        <v>7</v>
      </c>
      <c r="B49" s="61"/>
      <c r="C49" s="109"/>
      <c r="D49" s="118" t="s">
        <v>20</v>
      </c>
      <c r="E49" s="120"/>
      <c r="F49" s="122">
        <f>F51+F57+F63+F68+F69+F67+F72+F70</f>
        <v>1662.2</v>
      </c>
      <c r="G49" s="122">
        <f>G51+G57+G63+G68+G69+G67+G72+G70</f>
        <v>1662.2</v>
      </c>
    </row>
    <row r="50" spans="1:7" ht="15.65">
      <c r="A50" s="117"/>
      <c r="B50" s="62"/>
      <c r="C50" s="110"/>
      <c r="D50" s="119"/>
      <c r="E50" s="121"/>
      <c r="F50" s="122"/>
      <c r="G50" s="122"/>
    </row>
    <row r="51" spans="1:7" ht="15.65">
      <c r="A51" s="108" t="s">
        <v>87</v>
      </c>
      <c r="B51" s="22"/>
      <c r="C51" s="109"/>
      <c r="D51" s="111" t="s">
        <v>56</v>
      </c>
      <c r="E51" s="113"/>
      <c r="F51" s="106">
        <f>F54+F55+F56+F53</f>
        <v>443.69999999999993</v>
      </c>
      <c r="G51" s="106">
        <f>G54+G55+G56+G53</f>
        <v>443.69999999999993</v>
      </c>
    </row>
    <row r="52" spans="1:7" ht="15.65">
      <c r="A52" s="108"/>
      <c r="B52" s="23"/>
      <c r="C52" s="110"/>
      <c r="D52" s="112"/>
      <c r="E52" s="114"/>
      <c r="F52" s="107"/>
      <c r="G52" s="107"/>
    </row>
    <row r="53" spans="1:7" s="1" customFormat="1" ht="15.65">
      <c r="A53" s="25"/>
      <c r="B53" s="56" t="s">
        <v>78</v>
      </c>
      <c r="C53" s="18" t="s">
        <v>46</v>
      </c>
      <c r="D53" s="26" t="s">
        <v>114</v>
      </c>
      <c r="E53" s="27">
        <v>200</v>
      </c>
      <c r="F53" s="63">
        <v>90.9</v>
      </c>
      <c r="G53" s="63">
        <v>90.9</v>
      </c>
    </row>
    <row r="54" spans="1:7" ht="15.65">
      <c r="A54" s="25"/>
      <c r="B54" s="25"/>
      <c r="C54" s="18" t="s">
        <v>46</v>
      </c>
      <c r="D54" s="26" t="s">
        <v>21</v>
      </c>
      <c r="E54" s="27">
        <v>200</v>
      </c>
      <c r="F54" s="41">
        <v>314.39999999999998</v>
      </c>
      <c r="G54" s="41">
        <v>314.39999999999998</v>
      </c>
    </row>
    <row r="55" spans="1:7" ht="15.65">
      <c r="A55" s="60"/>
      <c r="B55" s="56" t="s">
        <v>78</v>
      </c>
      <c r="C55" s="18" t="s">
        <v>46</v>
      </c>
      <c r="D55" s="26" t="s">
        <v>25</v>
      </c>
      <c r="E55" s="27">
        <v>200</v>
      </c>
      <c r="F55" s="41">
        <v>34.9</v>
      </c>
      <c r="G55" s="41">
        <v>34.9</v>
      </c>
    </row>
    <row r="56" spans="1:7" ht="15.65">
      <c r="A56" s="60"/>
      <c r="B56" s="22" t="s">
        <v>86</v>
      </c>
      <c r="C56" s="18" t="s">
        <v>46</v>
      </c>
      <c r="D56" s="26" t="s">
        <v>25</v>
      </c>
      <c r="E56" s="27">
        <v>200</v>
      </c>
      <c r="F56" s="41">
        <v>3.5</v>
      </c>
      <c r="G56" s="41">
        <v>3.5</v>
      </c>
    </row>
    <row r="57" spans="1:7" ht="15.65">
      <c r="A57" s="22" t="s">
        <v>8</v>
      </c>
      <c r="B57" s="22"/>
      <c r="C57" s="51"/>
      <c r="D57" s="26" t="s">
        <v>45</v>
      </c>
      <c r="E57" s="27"/>
      <c r="F57" s="36">
        <f>F59+F60+F58+F61+F62</f>
        <v>881.40000000000009</v>
      </c>
      <c r="G57" s="49">
        <f>G59+G60+G58+G61+G62</f>
        <v>881.40000000000009</v>
      </c>
    </row>
    <row r="58" spans="1:7" ht="15.65">
      <c r="A58" s="22"/>
      <c r="B58" s="22"/>
      <c r="C58" s="51" t="s">
        <v>46</v>
      </c>
      <c r="D58" s="26" t="s">
        <v>108</v>
      </c>
      <c r="E58" s="27">
        <v>200</v>
      </c>
      <c r="F58" s="28">
        <v>250</v>
      </c>
      <c r="G58" s="28">
        <v>250</v>
      </c>
    </row>
    <row r="59" spans="1:7" ht="15.65">
      <c r="A59" s="64"/>
      <c r="B59" s="22"/>
      <c r="C59" s="51" t="s">
        <v>46</v>
      </c>
      <c r="D59" s="26" t="s">
        <v>22</v>
      </c>
      <c r="E59" s="27">
        <v>200</v>
      </c>
      <c r="F59" s="28">
        <v>243.6</v>
      </c>
      <c r="G59" s="28">
        <v>243.6</v>
      </c>
    </row>
    <row r="60" spans="1:7" ht="15.65">
      <c r="A60" s="22"/>
      <c r="B60" s="22"/>
      <c r="C60" s="51" t="s">
        <v>46</v>
      </c>
      <c r="D60" s="26" t="s">
        <v>109</v>
      </c>
      <c r="E60" s="27">
        <v>500</v>
      </c>
      <c r="F60" s="28"/>
      <c r="G60" s="28"/>
    </row>
    <row r="61" spans="1:7" ht="15.65">
      <c r="A61" s="22"/>
      <c r="B61" s="22"/>
      <c r="C61" s="51" t="s">
        <v>113</v>
      </c>
      <c r="D61" s="26" t="s">
        <v>109</v>
      </c>
      <c r="E61" s="27">
        <v>500</v>
      </c>
      <c r="F61" s="28">
        <v>45</v>
      </c>
      <c r="G61" s="28">
        <v>45</v>
      </c>
    </row>
    <row r="62" spans="1:7" s="1" customFormat="1" ht="15.65">
      <c r="A62" s="104" t="s">
        <v>119</v>
      </c>
      <c r="B62" s="22"/>
      <c r="C62" s="105" t="s">
        <v>46</v>
      </c>
      <c r="D62" s="27" t="s">
        <v>120</v>
      </c>
      <c r="E62" s="27">
        <v>200</v>
      </c>
      <c r="F62" s="28">
        <v>342.8</v>
      </c>
      <c r="G62" s="28">
        <v>342.8</v>
      </c>
    </row>
    <row r="63" spans="1:7" ht="15.65">
      <c r="A63" s="35" t="s">
        <v>9</v>
      </c>
      <c r="B63" s="35"/>
      <c r="C63" s="18"/>
      <c r="D63" s="26" t="s">
        <v>72</v>
      </c>
      <c r="E63" s="27"/>
      <c r="F63" s="36">
        <f>F64+F65+F66</f>
        <v>131.19999999999999</v>
      </c>
      <c r="G63" s="49">
        <f>G64+G65+G66</f>
        <v>131.19999999999999</v>
      </c>
    </row>
    <row r="64" spans="1:7" ht="15.65">
      <c r="A64" s="65"/>
      <c r="B64" s="35"/>
      <c r="C64" s="18" t="s">
        <v>46</v>
      </c>
      <c r="D64" s="26" t="s">
        <v>47</v>
      </c>
      <c r="E64" s="27">
        <v>200</v>
      </c>
      <c r="F64" s="28">
        <v>78.599999999999994</v>
      </c>
      <c r="G64" s="28">
        <v>78.599999999999994</v>
      </c>
    </row>
    <row r="65" spans="1:7" ht="15.65">
      <c r="A65" s="65"/>
      <c r="B65" s="56" t="s">
        <v>85</v>
      </c>
      <c r="C65" s="18" t="s">
        <v>46</v>
      </c>
      <c r="D65" s="31" t="s">
        <v>107</v>
      </c>
      <c r="E65" s="27">
        <v>200</v>
      </c>
      <c r="F65" s="28">
        <v>45.7</v>
      </c>
      <c r="G65" s="28">
        <v>45.7</v>
      </c>
    </row>
    <row r="66" spans="1:7" ht="15.65">
      <c r="A66" s="65"/>
      <c r="B66" s="22" t="s">
        <v>86</v>
      </c>
      <c r="C66" s="18" t="s">
        <v>46</v>
      </c>
      <c r="D66" s="31" t="s">
        <v>107</v>
      </c>
      <c r="E66" s="27">
        <v>200</v>
      </c>
      <c r="F66" s="28">
        <v>6.9</v>
      </c>
      <c r="G66" s="28">
        <v>6.9</v>
      </c>
    </row>
    <row r="67" spans="1:7" ht="15.65">
      <c r="A67" s="35" t="s">
        <v>98</v>
      </c>
      <c r="B67" s="35"/>
      <c r="C67" s="18" t="s">
        <v>46</v>
      </c>
      <c r="D67" s="26" t="s">
        <v>62</v>
      </c>
      <c r="E67" s="27">
        <v>200</v>
      </c>
      <c r="F67" s="28">
        <v>30</v>
      </c>
      <c r="G67" s="28">
        <v>30</v>
      </c>
    </row>
    <row r="68" spans="1:7" ht="15.65">
      <c r="A68" s="35" t="s">
        <v>71</v>
      </c>
      <c r="B68" s="35"/>
      <c r="C68" s="18" t="s">
        <v>46</v>
      </c>
      <c r="D68" s="31" t="s">
        <v>63</v>
      </c>
      <c r="E68" s="27">
        <v>200</v>
      </c>
      <c r="F68" s="28">
        <v>16.7</v>
      </c>
      <c r="G68" s="28">
        <v>16.7</v>
      </c>
    </row>
    <row r="69" spans="1:7" ht="15.65" hidden="1">
      <c r="A69" s="35" t="s">
        <v>73</v>
      </c>
      <c r="B69" s="35"/>
      <c r="C69" s="18" t="s">
        <v>41</v>
      </c>
      <c r="D69" s="26" t="s">
        <v>48</v>
      </c>
      <c r="E69" s="27">
        <v>200</v>
      </c>
      <c r="F69" s="28"/>
      <c r="G69" s="28"/>
    </row>
    <row r="70" spans="1:7" ht="15.65">
      <c r="A70" s="35" t="s">
        <v>82</v>
      </c>
      <c r="B70" s="35"/>
      <c r="C70" s="18"/>
      <c r="D70" s="31" t="s">
        <v>64</v>
      </c>
      <c r="E70" s="27"/>
      <c r="F70" s="36">
        <f>F71</f>
        <v>0</v>
      </c>
      <c r="G70" s="49">
        <f>G71</f>
        <v>0</v>
      </c>
    </row>
    <row r="71" spans="1:7" ht="15.65">
      <c r="A71" s="35"/>
      <c r="B71" s="35"/>
      <c r="C71" s="18" t="s">
        <v>41</v>
      </c>
      <c r="D71" s="31" t="s">
        <v>69</v>
      </c>
      <c r="E71" s="27">
        <v>200</v>
      </c>
      <c r="F71" s="28"/>
      <c r="G71" s="28"/>
    </row>
    <row r="72" spans="1:7" ht="15.65">
      <c r="A72" s="35" t="s">
        <v>70</v>
      </c>
      <c r="B72" s="35"/>
      <c r="C72" s="18"/>
      <c r="D72" s="26" t="s">
        <v>65</v>
      </c>
      <c r="E72" s="27"/>
      <c r="F72" s="36">
        <f>F73</f>
        <v>159.19999999999999</v>
      </c>
      <c r="G72" s="49">
        <f>G73</f>
        <v>159.19999999999999</v>
      </c>
    </row>
    <row r="73" spans="1:7" ht="15.65">
      <c r="A73" s="29"/>
      <c r="B73" s="35"/>
      <c r="C73" s="18" t="s">
        <v>41</v>
      </c>
      <c r="D73" s="66" t="s">
        <v>68</v>
      </c>
      <c r="E73" s="67">
        <v>200</v>
      </c>
      <c r="F73" s="28">
        <v>159.19999999999999</v>
      </c>
      <c r="G73" s="28">
        <v>159.19999999999999</v>
      </c>
    </row>
    <row r="74" spans="1:7" ht="30.7">
      <c r="A74" s="16" t="s">
        <v>88</v>
      </c>
      <c r="B74" s="68"/>
      <c r="C74" s="69"/>
      <c r="D74" s="70" t="s">
        <v>60</v>
      </c>
      <c r="E74" s="71"/>
      <c r="F74" s="72">
        <f>F75</f>
        <v>0</v>
      </c>
      <c r="G74" s="72">
        <f>G75</f>
        <v>0</v>
      </c>
    </row>
    <row r="75" spans="1:7" ht="15.65">
      <c r="A75" s="73" t="s">
        <v>89</v>
      </c>
      <c r="B75" s="74"/>
      <c r="C75" s="75" t="s">
        <v>54</v>
      </c>
      <c r="D75" s="66" t="s">
        <v>61</v>
      </c>
      <c r="E75" s="76">
        <v>200</v>
      </c>
      <c r="F75" s="28"/>
      <c r="G75" s="28"/>
    </row>
    <row r="76" spans="1:7" ht="30.7">
      <c r="A76" s="32" t="s">
        <v>90</v>
      </c>
      <c r="B76" s="77"/>
      <c r="C76" s="75"/>
      <c r="D76" s="70" t="s">
        <v>57</v>
      </c>
      <c r="E76" s="78"/>
      <c r="F76" s="36">
        <f>F77</f>
        <v>0</v>
      </c>
      <c r="G76" s="49">
        <f>G77</f>
        <v>0</v>
      </c>
    </row>
    <row r="77" spans="1:7" ht="15.65">
      <c r="A77" s="34" t="s">
        <v>84</v>
      </c>
      <c r="B77" s="79"/>
      <c r="C77" s="75" t="s">
        <v>41</v>
      </c>
      <c r="D77" s="80" t="s">
        <v>58</v>
      </c>
      <c r="E77" s="78">
        <v>200</v>
      </c>
      <c r="F77" s="28"/>
      <c r="G77" s="28"/>
    </row>
    <row r="78" spans="1:7" ht="15.65">
      <c r="A78" s="32" t="s">
        <v>74</v>
      </c>
      <c r="B78" s="77"/>
      <c r="C78" s="75"/>
      <c r="D78" s="70" t="s">
        <v>66</v>
      </c>
      <c r="E78" s="78"/>
      <c r="F78" s="21">
        <f>F79</f>
        <v>4595.2000000000007</v>
      </c>
      <c r="G78" s="21">
        <f>G79</f>
        <v>4595.2000000000007</v>
      </c>
    </row>
    <row r="79" spans="1:7" ht="30.7">
      <c r="A79" s="34" t="s">
        <v>91</v>
      </c>
      <c r="B79" s="79"/>
      <c r="C79" s="75"/>
      <c r="D79" s="80" t="s">
        <v>76</v>
      </c>
      <c r="E79" s="78"/>
      <c r="F79" s="36">
        <f>F80+F81+F82</f>
        <v>4595.2000000000007</v>
      </c>
      <c r="G79" s="49">
        <f>G80+G81+G82</f>
        <v>4595.2000000000007</v>
      </c>
    </row>
    <row r="80" spans="1:7" ht="15.65">
      <c r="A80" s="47"/>
      <c r="B80" s="79"/>
      <c r="C80" s="75" t="s">
        <v>44</v>
      </c>
      <c r="D80" s="80" t="s">
        <v>75</v>
      </c>
      <c r="E80" s="78">
        <v>200</v>
      </c>
      <c r="F80" s="28">
        <v>747.6</v>
      </c>
      <c r="G80" s="28">
        <v>747.6</v>
      </c>
    </row>
    <row r="81" spans="1:7" ht="15.65">
      <c r="A81" s="60"/>
      <c r="B81" s="56" t="s">
        <v>78</v>
      </c>
      <c r="C81" s="18" t="s">
        <v>44</v>
      </c>
      <c r="D81" s="31" t="s">
        <v>77</v>
      </c>
      <c r="E81" s="27">
        <v>200</v>
      </c>
      <c r="F81" s="28">
        <v>3843.8</v>
      </c>
      <c r="G81" s="28">
        <v>3843.8</v>
      </c>
    </row>
    <row r="82" spans="1:7" ht="15.65">
      <c r="A82" s="60"/>
      <c r="B82" s="25" t="s">
        <v>86</v>
      </c>
      <c r="C82" s="18" t="s">
        <v>44</v>
      </c>
      <c r="D82" s="31" t="s">
        <v>77</v>
      </c>
      <c r="E82" s="27">
        <v>200</v>
      </c>
      <c r="F82" s="28">
        <v>3.8</v>
      </c>
      <c r="G82" s="28">
        <v>3.8</v>
      </c>
    </row>
    <row r="83" spans="1:7" ht="30.7">
      <c r="A83" s="32" t="s">
        <v>92</v>
      </c>
      <c r="B83" s="77"/>
      <c r="C83" s="75"/>
      <c r="D83" s="70" t="s">
        <v>20</v>
      </c>
      <c r="E83" s="67"/>
      <c r="F83" s="21">
        <f>F84</f>
        <v>0</v>
      </c>
      <c r="G83" s="21">
        <f>G84</f>
        <v>0</v>
      </c>
    </row>
    <row r="84" spans="1:7" ht="30.7">
      <c r="A84" s="34" t="s">
        <v>94</v>
      </c>
      <c r="B84" s="35"/>
      <c r="C84" s="18"/>
      <c r="D84" s="26" t="s">
        <v>93</v>
      </c>
      <c r="E84" s="27">
        <v>200</v>
      </c>
      <c r="F84" s="36">
        <f>F85+F86+F87</f>
        <v>0</v>
      </c>
      <c r="G84" s="49">
        <f>G85+G86+G87</f>
        <v>0</v>
      </c>
    </row>
    <row r="85" spans="1:7" ht="15.65">
      <c r="A85" s="81" t="s">
        <v>97</v>
      </c>
      <c r="B85" s="82" t="s">
        <v>95</v>
      </c>
      <c r="C85" s="18" t="s">
        <v>41</v>
      </c>
      <c r="D85" s="26" t="s">
        <v>80</v>
      </c>
      <c r="E85" s="27">
        <v>200</v>
      </c>
      <c r="F85" s="28"/>
      <c r="G85" s="28"/>
    </row>
    <row r="86" spans="1:7" ht="15.65">
      <c r="A86" s="83"/>
      <c r="B86" s="82" t="s">
        <v>85</v>
      </c>
      <c r="C86" s="18" t="s">
        <v>41</v>
      </c>
      <c r="D86" s="26" t="s">
        <v>80</v>
      </c>
      <c r="E86" s="27">
        <v>200</v>
      </c>
      <c r="F86" s="28"/>
      <c r="G86" s="28"/>
    </row>
    <row r="87" spans="1:7" ht="15.65">
      <c r="A87" s="84"/>
      <c r="B87" s="46" t="s">
        <v>96</v>
      </c>
      <c r="C87" s="18" t="s">
        <v>41</v>
      </c>
      <c r="D87" s="26" t="s">
        <v>80</v>
      </c>
      <c r="E87" s="27">
        <v>200</v>
      </c>
      <c r="F87" s="28"/>
      <c r="G87" s="28"/>
    </row>
    <row r="88" spans="1:7" ht="15.65">
      <c r="A88" s="85" t="s">
        <v>79</v>
      </c>
      <c r="B88" s="86"/>
      <c r="C88" s="87" t="s">
        <v>49</v>
      </c>
      <c r="D88" s="88" t="s">
        <v>52</v>
      </c>
      <c r="E88" s="89">
        <v>800</v>
      </c>
      <c r="F88" s="90"/>
      <c r="G88" s="90"/>
    </row>
    <row r="89" spans="1:7" ht="15.65">
      <c r="A89" s="16" t="s">
        <v>10</v>
      </c>
      <c r="B89" s="17"/>
      <c r="C89" s="18"/>
      <c r="D89" s="19"/>
      <c r="E89" s="20"/>
      <c r="F89" s="21">
        <f>F6+F15+F49+F74+F88+F76+F78+F83</f>
        <v>15915.000000000002</v>
      </c>
      <c r="G89" s="21">
        <f>G6+G15+G49+G74+G88+G76+G78+G83</f>
        <v>15915.000000000002</v>
      </c>
    </row>
    <row r="90" spans="1:7" s="3" customFormat="1">
      <c r="A90" s="91"/>
      <c r="B90" s="92"/>
      <c r="C90" s="93"/>
      <c r="D90" s="93"/>
      <c r="E90" s="93" t="s">
        <v>83</v>
      </c>
      <c r="F90" s="94">
        <f>F47+F48+F11</f>
        <v>236.2</v>
      </c>
      <c r="G90" s="94">
        <f>G47+G48+G11</f>
        <v>236.2</v>
      </c>
    </row>
    <row r="91" spans="1:7" s="3" customFormat="1" ht="15.65">
      <c r="A91" s="95" t="s">
        <v>117</v>
      </c>
      <c r="B91" s="96"/>
      <c r="C91" s="97"/>
      <c r="D91" s="97"/>
      <c r="E91" s="97" t="s">
        <v>78</v>
      </c>
      <c r="F91" s="98">
        <f>F12+F23+F44+F53+F55+F65+F81</f>
        <v>5191.3</v>
      </c>
      <c r="G91" s="98">
        <f>G12+G23+G44+G53+G55+G65+G81</f>
        <v>5191.3</v>
      </c>
    </row>
    <row r="92" spans="1:7" s="3" customFormat="1">
      <c r="A92" s="99"/>
      <c r="B92" s="100"/>
      <c r="C92" s="99"/>
      <c r="D92" s="99"/>
      <c r="E92" s="99"/>
      <c r="F92" s="99"/>
      <c r="G92" s="99"/>
    </row>
    <row r="93" spans="1:7" s="3" customFormat="1">
      <c r="A93" s="99"/>
      <c r="B93" s="100"/>
      <c r="C93" s="99"/>
      <c r="D93" s="99"/>
      <c r="E93" s="99"/>
      <c r="F93" s="99"/>
      <c r="G93" s="99"/>
    </row>
    <row r="94" spans="1:7" s="3" customFormat="1">
      <c r="A94" s="99"/>
      <c r="B94" s="100"/>
      <c r="C94" s="99"/>
      <c r="D94" s="99"/>
      <c r="E94" s="99"/>
      <c r="F94" s="101"/>
      <c r="G94" s="99"/>
    </row>
    <row r="95" spans="1:7" s="3" customFormat="1">
      <c r="A95" s="99"/>
      <c r="B95" s="100"/>
      <c r="C95" s="99"/>
      <c r="D95" s="99"/>
      <c r="E95" s="99"/>
      <c r="F95" s="101"/>
      <c r="G95" s="99"/>
    </row>
    <row r="96" spans="1:7" s="3" customFormat="1">
      <c r="A96" s="99"/>
      <c r="B96" s="100"/>
      <c r="C96" s="99"/>
      <c r="D96" s="99"/>
      <c r="E96" s="99"/>
      <c r="F96" s="99"/>
      <c r="G96" s="99"/>
    </row>
    <row r="97" spans="1:7" s="3" customFormat="1">
      <c r="A97" s="99"/>
      <c r="B97" s="100"/>
      <c r="C97" s="99"/>
      <c r="D97" s="99"/>
      <c r="E97" s="99"/>
      <c r="F97" s="99"/>
      <c r="G97" s="99"/>
    </row>
    <row r="98" spans="1:7" s="3" customFormat="1">
      <c r="A98" s="99"/>
      <c r="B98" s="100"/>
      <c r="C98" s="99"/>
      <c r="D98" s="99"/>
      <c r="E98" s="99"/>
      <c r="F98" s="99"/>
      <c r="G98" s="99"/>
    </row>
    <row r="99" spans="1:7" s="3" customFormat="1">
      <c r="A99" s="99"/>
      <c r="B99" s="100"/>
      <c r="C99" s="99"/>
      <c r="D99" s="99"/>
      <c r="E99" s="99"/>
      <c r="F99" s="99"/>
      <c r="G99" s="99"/>
    </row>
    <row r="100" spans="1:7" s="3" customFormat="1">
      <c r="A100" s="99"/>
      <c r="B100" s="100"/>
      <c r="C100" s="99"/>
      <c r="D100" s="99"/>
      <c r="E100" s="99"/>
      <c r="F100" s="99"/>
      <c r="G100" s="99"/>
    </row>
    <row r="101" spans="1:7" s="3" customFormat="1">
      <c r="A101" s="99"/>
      <c r="B101" s="100"/>
      <c r="C101" s="99"/>
      <c r="D101" s="99"/>
      <c r="E101" s="99"/>
      <c r="F101" s="99"/>
      <c r="G101" s="99"/>
    </row>
    <row r="102" spans="1:7" s="3" customFormat="1">
      <c r="A102" s="99"/>
      <c r="B102" s="100"/>
      <c r="C102" s="99"/>
      <c r="D102" s="99"/>
      <c r="E102" s="99"/>
      <c r="F102" s="99"/>
      <c r="G102" s="99"/>
    </row>
    <row r="103" spans="1:7" s="3" customFormat="1">
      <c r="A103" s="99"/>
      <c r="B103" s="100"/>
      <c r="C103" s="99"/>
      <c r="D103" s="99"/>
      <c r="E103" s="99"/>
      <c r="F103" s="99"/>
      <c r="G103" s="99"/>
    </row>
    <row r="104" spans="1:7" s="3" customFormat="1">
      <c r="A104" s="99"/>
      <c r="B104" s="100"/>
      <c r="C104" s="99"/>
      <c r="D104" s="99"/>
      <c r="E104" s="99"/>
      <c r="F104" s="99"/>
      <c r="G104" s="99"/>
    </row>
    <row r="105" spans="1:7" s="3" customFormat="1">
      <c r="A105" s="99"/>
      <c r="B105" s="100"/>
      <c r="C105" s="99"/>
      <c r="D105" s="99"/>
      <c r="E105" s="99"/>
      <c r="F105" s="99"/>
      <c r="G105" s="99"/>
    </row>
    <row r="106" spans="1:7" s="3" customFormat="1">
      <c r="A106" s="99"/>
      <c r="B106" s="100"/>
      <c r="C106" s="99"/>
      <c r="D106" s="99"/>
      <c r="E106" s="99"/>
      <c r="F106" s="99"/>
      <c r="G106" s="99"/>
    </row>
    <row r="107" spans="1:7" s="3" customFormat="1">
      <c r="A107" s="99"/>
      <c r="B107" s="100"/>
      <c r="C107" s="99"/>
      <c r="D107" s="99"/>
      <c r="E107" s="99"/>
      <c r="F107" s="99"/>
      <c r="G107" s="99"/>
    </row>
    <row r="108" spans="1:7" s="3" customFormat="1">
      <c r="A108" s="99"/>
      <c r="B108" s="100"/>
      <c r="C108" s="99"/>
      <c r="D108" s="99"/>
      <c r="E108" s="99"/>
      <c r="F108" s="99"/>
      <c r="G108" s="99"/>
    </row>
    <row r="109" spans="1:7" s="3" customFormat="1">
      <c r="A109" s="99"/>
      <c r="B109" s="100"/>
      <c r="C109" s="99"/>
      <c r="D109" s="99"/>
      <c r="E109" s="99"/>
      <c r="F109" s="99"/>
      <c r="G109" s="99"/>
    </row>
    <row r="110" spans="1:7" s="3" customFormat="1">
      <c r="A110" s="99"/>
      <c r="B110" s="100"/>
      <c r="C110" s="99"/>
      <c r="D110" s="99"/>
      <c r="E110" s="99"/>
      <c r="F110" s="99"/>
      <c r="G110" s="99"/>
    </row>
    <row r="111" spans="1:7" s="3" customFormat="1">
      <c r="A111" s="99"/>
      <c r="B111" s="100"/>
      <c r="C111" s="99"/>
      <c r="D111" s="99"/>
      <c r="E111" s="99"/>
      <c r="F111" s="99"/>
      <c r="G111" s="99"/>
    </row>
    <row r="112" spans="1:7" s="3" customFormat="1">
      <c r="A112" s="99"/>
      <c r="B112" s="100"/>
      <c r="C112" s="99"/>
      <c r="D112" s="99"/>
      <c r="E112" s="99"/>
      <c r="F112" s="99"/>
      <c r="G112" s="99"/>
    </row>
    <row r="113" spans="1:7" s="3" customFormat="1">
      <c r="A113" s="99"/>
      <c r="B113" s="100"/>
      <c r="C113" s="99"/>
      <c r="D113" s="99"/>
      <c r="E113" s="99"/>
      <c r="F113" s="99"/>
      <c r="G113" s="99"/>
    </row>
    <row r="114" spans="1:7" s="3" customFormat="1">
      <c r="A114" s="99"/>
      <c r="B114" s="100"/>
      <c r="C114" s="99"/>
      <c r="D114" s="99"/>
      <c r="E114" s="99"/>
      <c r="F114" s="99"/>
      <c r="G114" s="99"/>
    </row>
    <row r="115" spans="1:7" s="3" customFormat="1">
      <c r="A115" s="99"/>
      <c r="B115" s="100"/>
      <c r="C115" s="99"/>
      <c r="D115" s="99"/>
      <c r="E115" s="99"/>
      <c r="F115" s="99"/>
      <c r="G115" s="99"/>
    </row>
    <row r="116" spans="1:7" s="3" customFormat="1">
      <c r="A116" s="99"/>
      <c r="B116" s="100"/>
      <c r="C116" s="99"/>
      <c r="D116" s="99"/>
      <c r="E116" s="99"/>
      <c r="F116" s="99"/>
      <c r="G116" s="99"/>
    </row>
    <row r="117" spans="1:7" s="3" customFormat="1">
      <c r="A117" s="99"/>
      <c r="B117" s="100"/>
      <c r="C117" s="99"/>
      <c r="D117" s="99"/>
      <c r="E117" s="99"/>
      <c r="F117" s="99"/>
      <c r="G117" s="99"/>
    </row>
    <row r="118" spans="1:7" s="3" customFormat="1">
      <c r="A118" s="99"/>
      <c r="B118" s="100"/>
      <c r="C118" s="99"/>
      <c r="D118" s="99"/>
      <c r="E118" s="99"/>
      <c r="F118" s="99"/>
      <c r="G118" s="99"/>
    </row>
    <row r="119" spans="1:7" s="3" customFormat="1">
      <c r="A119" s="99"/>
      <c r="B119" s="100"/>
      <c r="C119" s="99"/>
      <c r="D119" s="99"/>
      <c r="E119" s="99"/>
      <c r="F119" s="99"/>
      <c r="G119" s="99"/>
    </row>
    <row r="120" spans="1:7" s="3" customFormat="1">
      <c r="A120" s="99"/>
      <c r="B120" s="100"/>
      <c r="C120" s="99"/>
      <c r="D120" s="99"/>
      <c r="E120" s="99"/>
      <c r="F120" s="99"/>
      <c r="G120" s="99"/>
    </row>
    <row r="121" spans="1:7" s="3" customFormat="1">
      <c r="A121" s="99"/>
      <c r="B121" s="100"/>
      <c r="C121" s="99"/>
      <c r="D121" s="99"/>
      <c r="E121" s="99"/>
      <c r="F121" s="99"/>
      <c r="G121" s="99"/>
    </row>
    <row r="122" spans="1:7" s="3" customFormat="1">
      <c r="A122" s="99"/>
      <c r="B122" s="100"/>
      <c r="C122" s="99"/>
      <c r="D122" s="99"/>
      <c r="E122" s="99"/>
      <c r="F122" s="99"/>
      <c r="G122" s="99"/>
    </row>
    <row r="123" spans="1:7" s="3" customFormat="1">
      <c r="A123" s="99"/>
      <c r="B123" s="100"/>
      <c r="C123" s="99"/>
      <c r="D123" s="99"/>
      <c r="E123" s="99"/>
      <c r="F123" s="99"/>
      <c r="G123" s="99"/>
    </row>
    <row r="124" spans="1:7" s="3" customFormat="1">
      <c r="A124" s="99"/>
      <c r="B124" s="100"/>
      <c r="C124" s="99"/>
      <c r="D124" s="99"/>
      <c r="E124" s="99"/>
      <c r="F124" s="99"/>
      <c r="G124" s="99"/>
    </row>
    <row r="125" spans="1:7" s="3" customFormat="1">
      <c r="A125" s="99"/>
      <c r="B125" s="100"/>
      <c r="C125" s="99"/>
      <c r="D125" s="99"/>
      <c r="E125" s="99"/>
      <c r="F125" s="99"/>
      <c r="G125" s="99"/>
    </row>
    <row r="126" spans="1:7" s="3" customFormat="1">
      <c r="A126" s="99"/>
      <c r="B126" s="100"/>
      <c r="C126" s="99"/>
      <c r="D126" s="99"/>
      <c r="E126" s="99"/>
      <c r="F126" s="99"/>
      <c r="G126" s="99"/>
    </row>
    <row r="127" spans="1:7" s="3" customFormat="1">
      <c r="A127" s="99"/>
      <c r="B127" s="100"/>
      <c r="C127" s="99"/>
      <c r="D127" s="99"/>
      <c r="E127" s="99"/>
      <c r="F127" s="99"/>
      <c r="G127" s="99"/>
    </row>
    <row r="128" spans="1:7" s="3" customFormat="1">
      <c r="A128" s="99"/>
      <c r="B128" s="100"/>
      <c r="C128" s="99"/>
      <c r="D128" s="99"/>
      <c r="E128" s="99"/>
      <c r="F128" s="99"/>
      <c r="G128" s="99"/>
    </row>
    <row r="129" spans="1:7" s="3" customFormat="1">
      <c r="A129" s="99"/>
      <c r="B129" s="100"/>
      <c r="C129" s="99"/>
      <c r="D129" s="99"/>
      <c r="E129" s="99"/>
      <c r="F129" s="99"/>
      <c r="G129" s="99"/>
    </row>
    <row r="130" spans="1:7" s="3" customFormat="1">
      <c r="A130" s="99"/>
      <c r="B130" s="100"/>
      <c r="C130" s="99"/>
      <c r="D130" s="99"/>
      <c r="E130" s="99"/>
      <c r="F130" s="99"/>
      <c r="G130" s="99"/>
    </row>
    <row r="131" spans="1:7" s="3" customFormat="1">
      <c r="A131" s="99"/>
      <c r="B131" s="100"/>
      <c r="C131" s="99"/>
      <c r="D131" s="99"/>
      <c r="E131" s="99"/>
      <c r="F131" s="99"/>
      <c r="G131" s="99"/>
    </row>
    <row r="132" spans="1:7" s="3" customFormat="1">
      <c r="A132" s="99"/>
      <c r="B132" s="100"/>
      <c r="C132" s="99"/>
      <c r="D132" s="99"/>
      <c r="E132" s="99"/>
      <c r="F132" s="99"/>
      <c r="G132" s="99"/>
    </row>
    <row r="133" spans="1:7" s="3" customFormat="1">
      <c r="A133" s="99"/>
      <c r="B133" s="100"/>
      <c r="C133" s="99"/>
      <c r="D133" s="99"/>
      <c r="E133" s="99"/>
      <c r="F133" s="99"/>
      <c r="G133" s="99"/>
    </row>
    <row r="134" spans="1:7" s="3" customFormat="1">
      <c r="A134" s="99"/>
      <c r="B134" s="100"/>
      <c r="C134" s="99"/>
      <c r="D134" s="99"/>
      <c r="E134" s="99"/>
      <c r="F134" s="99"/>
      <c r="G134" s="99"/>
    </row>
    <row r="135" spans="1:7" s="3" customFormat="1">
      <c r="A135" s="99"/>
      <c r="B135" s="100"/>
      <c r="C135" s="99"/>
      <c r="D135" s="99"/>
      <c r="E135" s="99"/>
      <c r="F135" s="99"/>
      <c r="G135" s="99"/>
    </row>
    <row r="136" spans="1:7" s="3" customFormat="1">
      <c r="A136" s="99"/>
      <c r="B136" s="100"/>
      <c r="C136" s="99"/>
      <c r="D136" s="99"/>
      <c r="E136" s="99"/>
      <c r="F136" s="99"/>
      <c r="G136" s="99"/>
    </row>
    <row r="137" spans="1:7" s="3" customFormat="1">
      <c r="A137" s="99"/>
      <c r="B137" s="100"/>
      <c r="C137" s="99"/>
      <c r="D137" s="99"/>
      <c r="E137" s="99"/>
      <c r="F137" s="99"/>
      <c r="G137" s="99"/>
    </row>
    <row r="138" spans="1:7" s="3" customFormat="1">
      <c r="A138" s="99"/>
      <c r="B138" s="100"/>
      <c r="C138" s="99"/>
      <c r="D138" s="99"/>
      <c r="E138" s="99"/>
      <c r="F138" s="99"/>
      <c r="G138" s="99"/>
    </row>
    <row r="139" spans="1:7" s="3" customFormat="1">
      <c r="A139" s="99"/>
      <c r="B139" s="100"/>
      <c r="C139" s="99"/>
      <c r="D139" s="99"/>
      <c r="E139" s="99"/>
      <c r="F139" s="99"/>
      <c r="G139" s="99"/>
    </row>
    <row r="140" spans="1:7" s="3" customFormat="1">
      <c r="A140" s="99"/>
      <c r="B140" s="100"/>
      <c r="C140" s="99"/>
      <c r="D140" s="99"/>
      <c r="E140" s="99"/>
      <c r="F140" s="99"/>
      <c r="G140" s="99"/>
    </row>
    <row r="141" spans="1:7" s="3" customFormat="1">
      <c r="A141" s="99"/>
      <c r="B141" s="100"/>
      <c r="C141" s="99"/>
      <c r="D141" s="99"/>
      <c r="E141" s="99"/>
      <c r="F141" s="99"/>
      <c r="G141" s="99"/>
    </row>
    <row r="142" spans="1:7" s="3" customFormat="1">
      <c r="A142" s="99"/>
      <c r="B142" s="100"/>
      <c r="C142" s="99"/>
      <c r="D142" s="99"/>
      <c r="E142" s="99"/>
      <c r="F142" s="99"/>
      <c r="G142" s="99"/>
    </row>
    <row r="143" spans="1:7" s="3" customFormat="1">
      <c r="A143" s="99"/>
      <c r="B143" s="100"/>
      <c r="C143" s="99"/>
      <c r="D143" s="99"/>
      <c r="E143" s="99"/>
      <c r="F143" s="99"/>
      <c r="G143" s="99"/>
    </row>
    <row r="144" spans="1:7" s="3" customFormat="1">
      <c r="A144" s="99"/>
      <c r="B144" s="100"/>
      <c r="C144" s="99"/>
      <c r="D144" s="99"/>
      <c r="E144" s="99"/>
      <c r="F144" s="99"/>
      <c r="G144" s="99"/>
    </row>
    <row r="145" spans="1:7" s="3" customFormat="1">
      <c r="A145" s="99"/>
      <c r="B145" s="100"/>
      <c r="C145" s="99"/>
      <c r="D145" s="99"/>
      <c r="E145" s="99"/>
      <c r="F145" s="99"/>
      <c r="G145" s="99"/>
    </row>
    <row r="146" spans="1:7" s="3" customFormat="1">
      <c r="A146" s="99"/>
      <c r="B146" s="100"/>
      <c r="C146" s="99"/>
      <c r="D146" s="99"/>
      <c r="E146" s="99"/>
      <c r="F146" s="99"/>
      <c r="G146" s="99"/>
    </row>
    <row r="147" spans="1:7" s="3" customFormat="1">
      <c r="A147" s="99"/>
      <c r="B147" s="100"/>
      <c r="C147" s="99"/>
      <c r="D147" s="99"/>
      <c r="E147" s="99"/>
      <c r="F147" s="99"/>
      <c r="G147" s="99"/>
    </row>
    <row r="148" spans="1:7" s="3" customFormat="1">
      <c r="A148" s="99"/>
      <c r="B148" s="100"/>
      <c r="C148" s="99"/>
      <c r="D148" s="99"/>
      <c r="E148" s="99"/>
      <c r="F148" s="99"/>
      <c r="G148" s="99"/>
    </row>
    <row r="149" spans="1:7" s="3" customFormat="1">
      <c r="A149" s="99"/>
      <c r="B149" s="100"/>
      <c r="C149" s="99"/>
      <c r="D149" s="99"/>
      <c r="E149" s="99"/>
      <c r="F149" s="99"/>
      <c r="G149" s="99"/>
    </row>
    <row r="150" spans="1:7" s="3" customFormat="1">
      <c r="A150" s="99"/>
      <c r="B150" s="100"/>
      <c r="C150" s="99"/>
      <c r="D150" s="99"/>
      <c r="E150" s="99"/>
      <c r="F150" s="99"/>
      <c r="G150" s="99"/>
    </row>
    <row r="151" spans="1:7" s="3" customFormat="1">
      <c r="A151" s="99"/>
      <c r="B151" s="100"/>
      <c r="C151" s="99"/>
      <c r="D151" s="99"/>
      <c r="E151" s="99"/>
      <c r="F151" s="99"/>
      <c r="G151" s="99"/>
    </row>
    <row r="152" spans="1:7" s="3" customFormat="1">
      <c r="A152" s="99"/>
      <c r="B152" s="100"/>
      <c r="C152" s="99"/>
      <c r="D152" s="99"/>
      <c r="E152" s="99"/>
      <c r="F152" s="99"/>
      <c r="G152" s="99"/>
    </row>
    <row r="153" spans="1:7" s="3" customFormat="1">
      <c r="A153" s="99"/>
      <c r="B153" s="100"/>
      <c r="C153" s="99"/>
      <c r="D153" s="99"/>
      <c r="E153" s="99"/>
      <c r="F153" s="99"/>
      <c r="G153" s="99"/>
    </row>
    <row r="154" spans="1:7" s="3" customFormat="1">
      <c r="A154" s="99"/>
      <c r="B154" s="100"/>
      <c r="C154" s="99"/>
      <c r="D154" s="99"/>
      <c r="E154" s="99"/>
      <c r="F154" s="99"/>
      <c r="G154" s="99"/>
    </row>
    <row r="155" spans="1:7" s="3" customFormat="1">
      <c r="A155" s="99"/>
      <c r="B155" s="100"/>
      <c r="C155" s="99"/>
      <c r="D155" s="99"/>
      <c r="E155" s="99"/>
      <c r="F155" s="99"/>
      <c r="G155" s="99"/>
    </row>
    <row r="156" spans="1:7" s="3" customFormat="1">
      <c r="A156" s="99"/>
      <c r="B156" s="100"/>
      <c r="C156" s="99"/>
      <c r="D156" s="99"/>
      <c r="E156" s="99"/>
      <c r="F156" s="99"/>
      <c r="G156" s="99"/>
    </row>
    <row r="157" spans="1:7" s="3" customFormat="1">
      <c r="A157" s="99"/>
      <c r="B157" s="100"/>
      <c r="C157" s="99"/>
      <c r="D157" s="99"/>
      <c r="E157" s="99"/>
      <c r="F157" s="99"/>
      <c r="G157" s="99"/>
    </row>
    <row r="158" spans="1:7" s="3" customFormat="1">
      <c r="A158" s="99"/>
      <c r="B158" s="100"/>
      <c r="C158" s="99"/>
      <c r="D158" s="99"/>
      <c r="E158" s="99"/>
      <c r="F158" s="99"/>
      <c r="G158" s="99"/>
    </row>
    <row r="159" spans="1:7" s="3" customFormat="1">
      <c r="A159" s="99"/>
      <c r="B159" s="100"/>
      <c r="C159" s="99"/>
      <c r="D159" s="99"/>
      <c r="E159" s="99"/>
      <c r="F159" s="99"/>
      <c r="G159" s="99"/>
    </row>
    <row r="160" spans="1:7" s="3" customFormat="1">
      <c r="A160" s="99"/>
      <c r="B160" s="100"/>
      <c r="C160" s="99"/>
      <c r="D160" s="99"/>
      <c r="E160" s="99"/>
      <c r="F160" s="99"/>
      <c r="G160" s="99"/>
    </row>
    <row r="161" spans="1:7" s="3" customFormat="1">
      <c r="A161" s="99"/>
      <c r="B161" s="100"/>
      <c r="C161" s="99"/>
      <c r="D161" s="99"/>
      <c r="E161" s="99"/>
      <c r="F161" s="99"/>
      <c r="G161" s="99"/>
    </row>
    <row r="162" spans="1:7" s="3" customFormat="1">
      <c r="A162" s="99"/>
      <c r="B162" s="100"/>
      <c r="C162" s="99"/>
      <c r="D162" s="99"/>
      <c r="E162" s="99"/>
      <c r="F162" s="99"/>
      <c r="G162" s="99"/>
    </row>
    <row r="163" spans="1:7" s="3" customFormat="1">
      <c r="A163" s="99"/>
      <c r="B163" s="100"/>
      <c r="C163" s="99"/>
      <c r="D163" s="99"/>
      <c r="E163" s="99"/>
      <c r="F163" s="99"/>
      <c r="G163" s="99"/>
    </row>
    <row r="164" spans="1:7" s="3" customFormat="1">
      <c r="A164" s="99"/>
      <c r="B164" s="100"/>
      <c r="C164" s="99"/>
      <c r="D164" s="99"/>
      <c r="E164" s="99"/>
      <c r="F164" s="99"/>
      <c r="G164" s="99"/>
    </row>
    <row r="165" spans="1:7" s="3" customFormat="1">
      <c r="A165" s="99"/>
      <c r="B165" s="100"/>
      <c r="C165" s="99"/>
      <c r="D165" s="99"/>
      <c r="E165" s="99"/>
      <c r="F165" s="99"/>
      <c r="G165" s="99"/>
    </row>
    <row r="166" spans="1:7" s="3" customFormat="1">
      <c r="A166" s="99"/>
      <c r="B166" s="100"/>
      <c r="C166" s="99"/>
      <c r="D166" s="99"/>
      <c r="E166" s="99"/>
      <c r="F166" s="99"/>
      <c r="G166" s="99"/>
    </row>
    <row r="167" spans="1:7" s="3" customFormat="1">
      <c r="A167" s="99"/>
      <c r="B167" s="100"/>
      <c r="C167" s="99"/>
      <c r="D167" s="99"/>
      <c r="E167" s="99"/>
      <c r="F167" s="99"/>
      <c r="G167" s="99"/>
    </row>
    <row r="168" spans="1:7" s="3" customFormat="1">
      <c r="A168" s="99"/>
      <c r="B168" s="100"/>
      <c r="C168" s="99"/>
      <c r="D168" s="99"/>
      <c r="E168" s="99"/>
      <c r="F168" s="99"/>
      <c r="G168" s="99"/>
    </row>
    <row r="169" spans="1:7" s="3" customFormat="1">
      <c r="A169" s="99"/>
      <c r="B169" s="100"/>
      <c r="C169" s="99"/>
      <c r="D169" s="99"/>
      <c r="E169" s="99"/>
      <c r="F169" s="99"/>
      <c r="G169" s="99"/>
    </row>
    <row r="170" spans="1:7" s="3" customFormat="1">
      <c r="A170" s="99"/>
      <c r="B170" s="100"/>
      <c r="C170" s="99"/>
      <c r="D170" s="99"/>
      <c r="E170" s="99"/>
      <c r="F170" s="99"/>
      <c r="G170" s="99"/>
    </row>
    <row r="171" spans="1:7" s="3" customFormat="1">
      <c r="A171" s="99"/>
      <c r="B171" s="100"/>
      <c r="C171" s="99"/>
      <c r="D171" s="99"/>
      <c r="E171" s="99"/>
      <c r="F171" s="99"/>
      <c r="G171" s="99"/>
    </row>
    <row r="172" spans="1:7" s="3" customFormat="1">
      <c r="A172" s="99"/>
      <c r="B172" s="100"/>
      <c r="C172" s="99"/>
      <c r="D172" s="99"/>
      <c r="E172" s="99"/>
      <c r="F172" s="99"/>
      <c r="G172" s="99"/>
    </row>
    <row r="173" spans="1:7" s="3" customFormat="1">
      <c r="A173" s="99"/>
      <c r="B173" s="100"/>
      <c r="C173" s="99"/>
      <c r="D173" s="99"/>
      <c r="E173" s="99"/>
      <c r="F173" s="99"/>
      <c r="G173" s="99"/>
    </row>
    <row r="174" spans="1:7" s="3" customFormat="1">
      <c r="A174" s="99"/>
      <c r="B174" s="100"/>
      <c r="C174" s="99"/>
      <c r="D174" s="99"/>
      <c r="E174" s="99"/>
      <c r="F174" s="99"/>
      <c r="G174" s="99"/>
    </row>
    <row r="175" spans="1:7" s="3" customFormat="1">
      <c r="A175" s="99"/>
      <c r="B175" s="100"/>
      <c r="C175" s="99"/>
      <c r="D175" s="99"/>
      <c r="E175" s="99"/>
      <c r="F175" s="99"/>
      <c r="G175" s="99"/>
    </row>
    <row r="176" spans="1:7" s="3" customFormat="1">
      <c r="A176" s="99"/>
      <c r="B176" s="100"/>
      <c r="C176" s="99"/>
      <c r="D176" s="99"/>
      <c r="E176" s="99"/>
      <c r="F176" s="99"/>
      <c r="G176" s="99"/>
    </row>
    <row r="177" spans="1:7" s="3" customFormat="1">
      <c r="A177" s="99"/>
      <c r="B177" s="100"/>
      <c r="C177" s="99"/>
      <c r="D177" s="99"/>
      <c r="E177" s="99"/>
      <c r="F177" s="99"/>
      <c r="G177" s="99"/>
    </row>
    <row r="178" spans="1:7" s="3" customFormat="1">
      <c r="A178" s="99"/>
      <c r="B178" s="100"/>
      <c r="C178" s="99"/>
      <c r="D178" s="99"/>
      <c r="E178" s="99"/>
      <c r="F178" s="99"/>
      <c r="G178" s="99"/>
    </row>
    <row r="179" spans="1:7" s="3" customFormat="1">
      <c r="A179" s="99"/>
      <c r="B179" s="100"/>
      <c r="C179" s="99"/>
      <c r="D179" s="99"/>
      <c r="E179" s="99"/>
      <c r="F179" s="99"/>
      <c r="G179" s="99"/>
    </row>
  </sheetData>
  <mergeCells count="44">
    <mergeCell ref="A1:F2"/>
    <mergeCell ref="A3:F3"/>
    <mergeCell ref="A7:A8"/>
    <mergeCell ref="C7:C8"/>
    <mergeCell ref="D7:D8"/>
    <mergeCell ref="E7:E8"/>
    <mergeCell ref="F7:F8"/>
    <mergeCell ref="G7:G8"/>
    <mergeCell ref="A18:A19"/>
    <mergeCell ref="C18:C19"/>
    <mergeCell ref="D18:D19"/>
    <mergeCell ref="E18:E19"/>
    <mergeCell ref="F18:F19"/>
    <mergeCell ref="G18:G19"/>
    <mergeCell ref="G24:G25"/>
    <mergeCell ref="A30:A32"/>
    <mergeCell ref="C30:C32"/>
    <mergeCell ref="D30:D32"/>
    <mergeCell ref="E30:E32"/>
    <mergeCell ref="F30:F32"/>
    <mergeCell ref="G30:G32"/>
    <mergeCell ref="A24:A25"/>
    <mergeCell ref="C24:C25"/>
    <mergeCell ref="D24:D25"/>
    <mergeCell ref="E24:E25"/>
    <mergeCell ref="F24:F25"/>
    <mergeCell ref="G37:G38"/>
    <mergeCell ref="A49:A50"/>
    <mergeCell ref="C49:C50"/>
    <mergeCell ref="D49:D50"/>
    <mergeCell ref="E49:E50"/>
    <mergeCell ref="F49:F50"/>
    <mergeCell ref="G49:G50"/>
    <mergeCell ref="A37:A38"/>
    <mergeCell ref="C37:C38"/>
    <mergeCell ref="D37:D38"/>
    <mergeCell ref="E37:E38"/>
    <mergeCell ref="F37:F38"/>
    <mergeCell ref="G51:G52"/>
    <mergeCell ref="A51:A52"/>
    <mergeCell ref="C51:C52"/>
    <mergeCell ref="D51:D52"/>
    <mergeCell ref="E51:E52"/>
    <mergeCell ref="F51:F52"/>
  </mergeCells>
  <pageMargins left="0.70866141732283472" right="0.15748031496062992" top="0.4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2025-01-20T06:05:36Z</cp:lastPrinted>
  <dcterms:created xsi:type="dcterms:W3CDTF">2015-03-06T04:53:28Z</dcterms:created>
  <dcterms:modified xsi:type="dcterms:W3CDTF">2025-01-20T06:05:37Z</dcterms:modified>
</cp:coreProperties>
</file>