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ГОСВЕБ\Отчёты\"/>
    </mc:Choice>
  </mc:AlternateContent>
  <bookViews>
    <workbookView xWindow="0" yWindow="0" windowWidth="19200" windowHeight="6330"/>
  </bookViews>
  <sheets>
    <sheet name="Sheet1" sheetId="1" r:id="rId1"/>
  </sheets>
  <definedNames>
    <definedName name="_xlnm.Print_Area" localSheetId="0">Sheet1!$A$1:$H$81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H72" i="1"/>
  <c r="H71" i="1" s="1"/>
  <c r="H67" i="1"/>
  <c r="H66" i="1" s="1"/>
  <c r="H64" i="1"/>
  <c r="H62" i="1"/>
  <c r="H60" i="1"/>
  <c r="H58" i="1"/>
  <c r="H53" i="1"/>
  <c r="H50" i="1"/>
  <c r="H45" i="1"/>
  <c r="H40" i="1"/>
  <c r="H80" i="1" s="1"/>
  <c r="H36" i="1"/>
  <c r="H31" i="1"/>
  <c r="H24" i="1"/>
  <c r="H18" i="1"/>
  <c r="H13" i="1"/>
  <c r="H7" i="1"/>
  <c r="H6" i="1" s="1"/>
  <c r="H43" i="1" l="1"/>
  <c r="H11" i="1"/>
  <c r="G72" i="1"/>
  <c r="G71" i="1" s="1"/>
  <c r="G67" i="1"/>
  <c r="G66" i="1" s="1"/>
  <c r="G64" i="1"/>
  <c r="G62" i="1"/>
  <c r="G60" i="1"/>
  <c r="G58" i="1"/>
  <c r="G53" i="1"/>
  <c r="G50" i="1"/>
  <c r="G45" i="1"/>
  <c r="G40" i="1"/>
  <c r="G80" i="1" s="1"/>
  <c r="G36" i="1"/>
  <c r="G31" i="1"/>
  <c r="G24" i="1"/>
  <c r="G18" i="1"/>
  <c r="G13" i="1"/>
  <c r="G7" i="1"/>
  <c r="G6" i="1" s="1"/>
  <c r="G43" i="1" l="1"/>
  <c r="G77" i="1" s="1"/>
  <c r="H77" i="1"/>
  <c r="G11" i="1"/>
</calcChain>
</file>

<file path=xl/sharedStrings.xml><?xml version="1.0" encoding="utf-8"?>
<sst xmlns="http://schemas.openxmlformats.org/spreadsheetml/2006/main" count="160" uniqueCount="111">
  <si>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</si>
  <si>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</si>
  <si>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</si>
  <si>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</si>
  <si>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</si>
  <si>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</si>
  <si>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</si>
  <si>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</si>
  <si>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</si>
  <si>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</si>
  <si>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</si>
  <si>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</si>
  <si>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</si>
  <si>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0104</t>
  </si>
  <si>
    <t>16 1 01 92030</t>
  </si>
  <si>
    <t>2.2.Подпрограмма «Управление в сфере функций органов  местной администрации»</t>
  </si>
  <si>
    <t>16 2 00 00000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</si>
  <si>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</si>
  <si>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</si>
  <si>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</si>
  <si>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</si>
  <si>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</si>
  <si>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</si>
  <si>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</si>
  <si>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</si>
  <si>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</si>
  <si>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</si>
  <si>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</si>
  <si>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</si>
  <si>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</si>
  <si>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</si>
  <si>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</si>
  <si>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</si>
  <si>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</si>
  <si>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</si>
  <si>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</si>
  <si>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</si>
  <si>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</si>
  <si>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</si>
  <si>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</si>
  <si>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</si>
  <si>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</si>
  <si>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</si>
  <si>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</si>
  <si>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</si>
  <si>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</si>
  <si>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</si>
  <si>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</si>
  <si>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</si>
  <si>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</si>
  <si>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</si>
  <si>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</si>
  <si>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</si>
  <si>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19 4 01 90600</t>
  </si>
  <si>
    <t>19 6 01 91220</t>
  </si>
  <si>
    <t>0412</t>
  </si>
  <si>
    <t>19 5 01 90700</t>
  </si>
  <si>
    <t>19 9 00 00000</t>
  </si>
  <si>
    <t>19 9 01 90520</t>
  </si>
  <si>
    <t>17 0 00 00000</t>
  </si>
  <si>
    <t>0501</t>
  </si>
  <si>
    <t>17 2 01 91190</t>
  </si>
  <si>
    <t>05 0 00 00000</t>
  </si>
  <si>
    <t>05 1 01 90390</t>
  </si>
  <si>
    <t>0107</t>
  </si>
  <si>
    <t>99 1 01 92070</t>
  </si>
  <si>
    <t>В С Е Г О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</si>
  <si>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</si>
  <si>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</si>
  <si>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 xml:space="preserve">3.9.Подпрограмма «Благоустройство мест массового отдыха»  </t>
  </si>
  <si>
    <t>19 8 01 90850</t>
  </si>
  <si>
    <t>3.8.Подпрограмма «Развитие градостроительной  деятельности »</t>
  </si>
  <si>
    <t>19 9 F2 55550</t>
  </si>
  <si>
    <t>24 0 00 00000</t>
  </si>
  <si>
    <t>24 2 00 00000</t>
  </si>
  <si>
    <t>24 2 01 81290</t>
  </si>
  <si>
    <t>24 2 01 S8850</t>
  </si>
  <si>
    <t>8. Непрограммные расходы органов местного самоуправления</t>
  </si>
  <si>
    <t>2.7.Подпрограмма  «Обеспечение условий для развития на территории поселения физической культуры и массового спорта»</t>
  </si>
  <si>
    <t>ФБ</t>
  </si>
  <si>
    <t>3.2.Подпрограмма «Развитие сети уличного освещения»</t>
  </si>
  <si>
    <t>ОБ</t>
  </si>
  <si>
    <t>соф.</t>
  </si>
  <si>
    <t>19 4 00 00000</t>
  </si>
  <si>
    <t>3.6. Подпрограмма «Повышение энергетической эффективности и сокращение энергетических издержек »</t>
  </si>
  <si>
    <t xml:space="preserve">3.7.Подпрограмма «Осуществление муниципального земельного контроля в границах поселения»  </t>
  </si>
  <si>
    <t>19 7 01 88690</t>
  </si>
  <si>
    <t>19 8 00 00000</t>
  </si>
  <si>
    <t>4. Муниципальная программа «Обеспечение доступным жильем и коммунальными услугами на территории Степнянского сельского поселения Лискинского муниципального района»</t>
  </si>
  <si>
    <t>4.1. Подпрограмма «Создание условий для обеспечения качественными услугами ЖКХ»</t>
  </si>
  <si>
    <t>5. Муниципальная Программа «Использование и охрана земель на территории Степнянского сельского поселения»</t>
  </si>
  <si>
    <t>5.1.Подпрограмма «Повышение эффективности использования и охраны земель»</t>
  </si>
  <si>
    <t>6. Муниципальная Программа «Развитие транспортной системы»</t>
  </si>
  <si>
    <t>6.2.Подпрограмма « Капитальный ремонт и ремонт автомобильных дорог общего пользования местного значения на территории  Степнянского сельского поселения»</t>
  </si>
  <si>
    <t>7. Муниципальная Программа «Формирование современной городской среды Степнянского сельского поселения»</t>
  </si>
  <si>
    <t>7.1. Подпрограмма «Благоустройство дворовых территорий многоквартирных домов в Степнянском сельском поселении»</t>
  </si>
  <si>
    <t>19 9 F2 00000</t>
  </si>
  <si>
    <t xml:space="preserve">ФБ  </t>
  </si>
  <si>
    <t xml:space="preserve">ОБ </t>
  </si>
  <si>
    <t xml:space="preserve">соф. </t>
  </si>
  <si>
    <t>Отчет по муниципальным программам Степнянского</t>
  </si>
  <si>
    <t>(тыс.рублей)</t>
  </si>
  <si>
    <t xml:space="preserve">Глава администрации Степнянского сельского поселения:                               Н.А.Смирнова </t>
  </si>
  <si>
    <t>16 7 00 00000</t>
  </si>
  <si>
    <t>16 7 01 S8790</t>
  </si>
  <si>
    <t>16 3 01 20540</t>
  </si>
  <si>
    <t xml:space="preserve"> сельского поселения за 1 кв. 2023 года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</si>
  <si>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</t>
  </si>
  <si>
    <t xml:space="preserve">3.5. Подпрограмма «Озеленение территории поселения»            </t>
  </si>
  <si>
    <t>благоустройство двор.территории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</si>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</sst>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 CYR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wrapText="1"/>
    </xf>
    <xf numFmtId="164" fontId="6" fillId="3" borderId="3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49" fontId="5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0" fillId="0" borderId="7" xfId="0" applyBorder="1" applyAlignment="1"/>
    <xf numFmtId="0" fontId="0" fillId="2" borderId="7" xfId="0" applyFill="1" applyBorder="1" applyAlignment="1"/>
    <xf numFmtId="164" fontId="0" fillId="0" borderId="7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164" fontId="11" fillId="0" borderId="0" xfId="0" applyNumberFormat="1" applyFont="1"/>
    <xf numFmtId="0" fontId="13" fillId="2" borderId="0" xfId="0" applyFont="1" applyFill="1" applyAlignment="1">
      <alignment vertical="top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/>
    <xf numFmtId="164" fontId="10" fillId="0" borderId="0" xfId="0" applyNumberFormat="1" applyFont="1" applyAlignment="1">
      <alignment vertical="center"/>
    </xf>
    <xf numFmtId="0" fontId="0" fillId="2" borderId="0" xfId="0" applyFill="1"/>
    <xf numFmtId="0" fontId="0" fillId="2" borderId="0" xfId="0" applyFont="1" applyFill="1"/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14" fillId="0" borderId="7" xfId="0" applyFont="1" applyBorder="1" applyAlignment="1"/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Fill="1" applyAlignment="1">
      <alignment vertical="top"/>
    </xf>
    <xf numFmtId="164" fontId="1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right" wrapText="1"/>
    </xf>
    <xf numFmtId="49" fontId="16" fillId="2" borderId="4" xfId="0" applyNumberFormat="1" applyFont="1" applyFill="1" applyBorder="1" applyAlignment="1">
      <alignment horizontal="right" wrapText="1"/>
    </xf>
    <xf numFmtId="49" fontId="16" fillId="2" borderId="1" xfId="0" applyNumberFormat="1" applyFont="1" applyFill="1" applyBorder="1" applyAlignment="1">
      <alignment horizontal="right" wrapText="1"/>
    </xf>
    <xf numFmtId="49" fontId="16" fillId="0" borderId="1" xfId="0" applyNumberFormat="1" applyFont="1" applyBorder="1" applyAlignment="1">
      <alignment horizontal="right"/>
    </xf>
    <xf numFmtId="49" fontId="17" fillId="2" borderId="3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wrapText="1"/>
    </xf>
    <xf numFmtId="0" fontId="7" fillId="3" borderId="4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6" fillId="0" borderId="8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4"/>
  <sheetViews>
    <sheetView tabSelected="1" workbookViewId="0">
      <selection activeCell="P102" sqref="P102"/>
    </sheetView>
  </sheetViews>
  <sheetFormatPr defaultRowHeight="15" x14ac:dyDescent="0.25"/>
  <cols>
    <col min="1" max="1" width="6.28515625" customWidth="1"/>
    <col min="2" max="2" width="83.28515625" customWidth="1"/>
    <col min="3" max="3" width="6.7109375" style="64" customWidth="1"/>
    <col min="4" max="4" width="7.28515625" style="45" customWidth="1"/>
    <col min="5" max="5" width="15.28515625" style="46" customWidth="1"/>
    <col min="6" max="6" width="5.7109375" style="46" customWidth="1"/>
    <col min="7" max="7" width="11.85546875" style="45" customWidth="1"/>
    <col min="8" max="8" width="11.28515625" customWidth="1"/>
  </cols>
  <sheetData>
    <row r="1" spans="2:8" ht="15" customHeight="1" x14ac:dyDescent="0.25">
      <c r="B1" s="92" t="s">
        <v>100</v>
      </c>
      <c r="C1" s="92"/>
      <c r="D1" s="92"/>
      <c r="E1" s="92"/>
      <c r="F1" s="92"/>
      <c r="G1" s="92"/>
    </row>
    <row r="2" spans="2:8" ht="15" customHeight="1" x14ac:dyDescent="0.25">
      <c r="B2" s="92"/>
      <c r="C2" s="92"/>
      <c r="D2" s="92"/>
      <c r="E2" s="92"/>
      <c r="F2" s="92"/>
      <c r="G2" s="92"/>
    </row>
    <row r="3" spans="2:8" ht="18.75" x14ac:dyDescent="0.3">
      <c r="B3" s="93" t="s">
        <v>106</v>
      </c>
      <c r="C3" s="93"/>
      <c r="D3" s="93"/>
      <c r="E3" s="93"/>
      <c r="F3" s="93"/>
      <c r="G3" s="93"/>
    </row>
    <row r="4" spans="2:8" ht="18.75" x14ac:dyDescent="0.3">
      <c r="B4" s="1"/>
      <c r="C4" s="47"/>
      <c r="D4" s="2"/>
      <c r="E4" s="2"/>
      <c r="F4" s="2"/>
      <c r="G4" s="111" t="s">
        <v>101</v>
      </c>
      <c r="H4" s="111"/>
    </row>
    <row r="5" spans="2:8" ht="15.75" x14ac:dyDescent="0.25">
      <c r="B5" s="3" t="s">
        <v>0</v>
      </c>
      <c r="C5" s="3"/>
      <c r="D5" s="4" t="s">
        <v>1</v>
      </c>
      <c r="E5" s="4" t="s">
        <v>2</v>
      </c>
      <c r="F5" s="4" t="s">
        <v>3</v>
      </c>
      <c r="G5" s="4" t="s">
        <v>4</v>
      </c>
      <c r="H5" s="4" t="s">
        <v>110</v>
      </c>
    </row>
    <row r="6" spans="2:8" ht="31.5" x14ac:dyDescent="0.25">
      <c r="B6" s="5" t="s">
        <v>5</v>
      </c>
      <c r="C6" s="48"/>
      <c r="D6" s="6"/>
      <c r="E6" s="7" t="s">
        <v>6</v>
      </c>
      <c r="F6" s="7"/>
      <c r="G6" s="8">
        <f>G7</f>
        <v>1525.9</v>
      </c>
      <c r="H6" s="8">
        <f>H7</f>
        <v>351.3</v>
      </c>
    </row>
    <row r="7" spans="2:8" ht="15.75" x14ac:dyDescent="0.25">
      <c r="B7" s="94" t="s">
        <v>7</v>
      </c>
      <c r="C7" s="18"/>
      <c r="D7" s="95"/>
      <c r="E7" s="90" t="s">
        <v>8</v>
      </c>
      <c r="F7" s="90"/>
      <c r="G7" s="103">
        <f>G9+G10</f>
        <v>1525.9</v>
      </c>
      <c r="H7" s="103">
        <f>H9+H10</f>
        <v>351.3</v>
      </c>
    </row>
    <row r="8" spans="2:8" ht="15.6" customHeight="1" x14ac:dyDescent="0.25">
      <c r="B8" s="94"/>
      <c r="C8" s="19"/>
      <c r="D8" s="96"/>
      <c r="E8" s="91"/>
      <c r="F8" s="91"/>
      <c r="G8" s="104"/>
      <c r="H8" s="104"/>
    </row>
    <row r="9" spans="2:8" ht="15.75" x14ac:dyDescent="0.25">
      <c r="B9" s="77"/>
      <c r="C9" s="67"/>
      <c r="D9" s="6" t="s">
        <v>9</v>
      </c>
      <c r="E9" s="9" t="s">
        <v>10</v>
      </c>
      <c r="F9" s="9">
        <v>100</v>
      </c>
      <c r="G9" s="10">
        <v>1106.8</v>
      </c>
      <c r="H9" s="10">
        <v>184.4</v>
      </c>
    </row>
    <row r="10" spans="2:8" ht="15.75" x14ac:dyDescent="0.25">
      <c r="B10" s="78"/>
      <c r="C10" s="67"/>
      <c r="D10" s="6" t="s">
        <v>9</v>
      </c>
      <c r="E10" s="9" t="s">
        <v>10</v>
      </c>
      <c r="F10" s="9">
        <v>200</v>
      </c>
      <c r="G10" s="10">
        <v>419.1</v>
      </c>
      <c r="H10" s="10">
        <v>166.9</v>
      </c>
    </row>
    <row r="11" spans="2:8" ht="31.5" x14ac:dyDescent="0.25">
      <c r="B11" s="73" t="s">
        <v>11</v>
      </c>
      <c r="C11" s="49"/>
      <c r="D11" s="6"/>
      <c r="E11" s="7" t="s">
        <v>12</v>
      </c>
      <c r="F11" s="7"/>
      <c r="G11" s="8">
        <f>G12+G13+G18+G24+G31+G35+G36+G40</f>
        <v>5026.9000000000005</v>
      </c>
      <c r="H11" s="8">
        <f>H12+H13+H18+H24+H31+H35+H36+H40</f>
        <v>898.1</v>
      </c>
    </row>
    <row r="12" spans="2:8" ht="31.5" x14ac:dyDescent="0.25">
      <c r="B12" s="75" t="s">
        <v>107</v>
      </c>
      <c r="C12" s="20"/>
      <c r="D12" s="6" t="s">
        <v>13</v>
      </c>
      <c r="E12" s="9" t="s">
        <v>14</v>
      </c>
      <c r="F12" s="9">
        <v>100</v>
      </c>
      <c r="G12" s="10">
        <v>1103.7</v>
      </c>
      <c r="H12" s="10">
        <v>191.1</v>
      </c>
    </row>
    <row r="13" spans="2:8" ht="15.75" x14ac:dyDescent="0.25">
      <c r="B13" s="105" t="s">
        <v>15</v>
      </c>
      <c r="C13" s="18"/>
      <c r="D13" s="88"/>
      <c r="E13" s="90" t="s">
        <v>16</v>
      </c>
      <c r="F13" s="90"/>
      <c r="G13" s="97">
        <f>G15+G16+G17</f>
        <v>1127.0999999999999</v>
      </c>
      <c r="H13" s="97">
        <f>H15+H16+H17</f>
        <v>195.1</v>
      </c>
    </row>
    <row r="14" spans="2:8" ht="15.75" x14ac:dyDescent="0.25">
      <c r="B14" s="106"/>
      <c r="C14" s="19"/>
      <c r="D14" s="89"/>
      <c r="E14" s="91"/>
      <c r="F14" s="91"/>
      <c r="G14" s="98"/>
      <c r="H14" s="98"/>
    </row>
    <row r="15" spans="2:8" ht="15.75" x14ac:dyDescent="0.25">
      <c r="B15" s="79"/>
      <c r="C15" s="19"/>
      <c r="D15" s="69" t="s">
        <v>13</v>
      </c>
      <c r="E15" s="9" t="s">
        <v>17</v>
      </c>
      <c r="F15" s="9">
        <v>100</v>
      </c>
      <c r="G15" s="11">
        <v>500.6</v>
      </c>
      <c r="H15" s="11">
        <v>103.6</v>
      </c>
    </row>
    <row r="16" spans="2:8" ht="15.75" x14ac:dyDescent="0.25">
      <c r="B16" s="74"/>
      <c r="C16" s="19"/>
      <c r="D16" s="69" t="s">
        <v>13</v>
      </c>
      <c r="E16" s="9" t="s">
        <v>17</v>
      </c>
      <c r="F16" s="9">
        <v>200</v>
      </c>
      <c r="G16" s="11">
        <v>624.5</v>
      </c>
      <c r="H16" s="11">
        <v>91.5</v>
      </c>
    </row>
    <row r="17" spans="2:8" ht="15.75" x14ac:dyDescent="0.25">
      <c r="B17" s="74"/>
      <c r="C17" s="19"/>
      <c r="D17" s="69" t="s">
        <v>13</v>
      </c>
      <c r="E17" s="9" t="s">
        <v>17</v>
      </c>
      <c r="F17" s="9">
        <v>800</v>
      </c>
      <c r="G17" s="11">
        <v>2</v>
      </c>
      <c r="H17" s="11"/>
    </row>
    <row r="18" spans="2:8" ht="15.75" x14ac:dyDescent="0.25">
      <c r="B18" s="87" t="s">
        <v>18</v>
      </c>
      <c r="C18" s="50"/>
      <c r="D18" s="88"/>
      <c r="E18" s="90" t="s">
        <v>19</v>
      </c>
      <c r="F18" s="90"/>
      <c r="G18" s="97">
        <f>G20+G21+G23+G22</f>
        <v>1990.2</v>
      </c>
      <c r="H18" s="97">
        <f>H20+H21+H23+H22</f>
        <v>347.2</v>
      </c>
    </row>
    <row r="19" spans="2:8" ht="15.75" x14ac:dyDescent="0.25">
      <c r="B19" s="87"/>
      <c r="C19" s="51"/>
      <c r="D19" s="89"/>
      <c r="E19" s="91"/>
      <c r="F19" s="91"/>
      <c r="G19" s="98"/>
      <c r="H19" s="98"/>
    </row>
    <row r="20" spans="2:8" ht="15.75" x14ac:dyDescent="0.25">
      <c r="B20" s="80"/>
      <c r="C20" s="20"/>
      <c r="D20" s="6" t="s">
        <v>20</v>
      </c>
      <c r="E20" s="9" t="s">
        <v>21</v>
      </c>
      <c r="F20" s="9">
        <v>100</v>
      </c>
      <c r="G20" s="11">
        <v>1607.2</v>
      </c>
      <c r="H20" s="11">
        <v>341.4</v>
      </c>
    </row>
    <row r="21" spans="2:8" ht="15.75" x14ac:dyDescent="0.25">
      <c r="B21" s="75"/>
      <c r="C21" s="20"/>
      <c r="D21" s="6" t="s">
        <v>20</v>
      </c>
      <c r="E21" s="9" t="s">
        <v>21</v>
      </c>
      <c r="F21" s="9">
        <v>200</v>
      </c>
      <c r="G21" s="11">
        <v>183</v>
      </c>
      <c r="H21" s="11">
        <v>5.8</v>
      </c>
    </row>
    <row r="22" spans="2:8" ht="15.75" x14ac:dyDescent="0.25">
      <c r="B22" s="75"/>
      <c r="C22" s="56" t="s">
        <v>81</v>
      </c>
      <c r="D22" s="6" t="s">
        <v>20</v>
      </c>
      <c r="E22" s="9" t="s">
        <v>105</v>
      </c>
      <c r="F22" s="9">
        <v>800</v>
      </c>
      <c r="G22" s="11">
        <v>200</v>
      </c>
      <c r="H22" s="11"/>
    </row>
    <row r="23" spans="2:8" ht="15.75" x14ac:dyDescent="0.25">
      <c r="B23" s="75"/>
      <c r="C23" s="20"/>
      <c r="D23" s="6" t="s">
        <v>20</v>
      </c>
      <c r="E23" s="9" t="s">
        <v>22</v>
      </c>
      <c r="F23" s="9">
        <v>800</v>
      </c>
      <c r="G23" s="11"/>
      <c r="H23" s="11"/>
    </row>
    <row r="24" spans="2:8" ht="10.15" customHeight="1" x14ac:dyDescent="0.25">
      <c r="B24" s="87" t="s">
        <v>23</v>
      </c>
      <c r="C24" s="50"/>
      <c r="D24" s="88"/>
      <c r="E24" s="90" t="s">
        <v>24</v>
      </c>
      <c r="F24" s="90"/>
      <c r="G24" s="109">
        <f>G27+G28+G29+G30</f>
        <v>140</v>
      </c>
      <c r="H24" s="109">
        <f>H27+H28+H29+H30</f>
        <v>45</v>
      </c>
    </row>
    <row r="25" spans="2:8" ht="11.25" customHeight="1" x14ac:dyDescent="0.25">
      <c r="B25" s="87"/>
      <c r="C25" s="52"/>
      <c r="D25" s="107"/>
      <c r="E25" s="108"/>
      <c r="F25" s="108"/>
      <c r="G25" s="109"/>
      <c r="H25" s="109"/>
    </row>
    <row r="26" spans="2:8" ht="12.6" customHeight="1" x14ac:dyDescent="0.25">
      <c r="B26" s="87"/>
      <c r="C26" s="51"/>
      <c r="D26" s="89"/>
      <c r="E26" s="91"/>
      <c r="F26" s="91"/>
      <c r="G26" s="109"/>
      <c r="H26" s="109"/>
    </row>
    <row r="27" spans="2:8" ht="15.75" x14ac:dyDescent="0.25">
      <c r="B27" s="12"/>
      <c r="C27" s="50"/>
      <c r="D27" s="68" t="s">
        <v>25</v>
      </c>
      <c r="E27" s="9" t="s">
        <v>26</v>
      </c>
      <c r="F27" s="70">
        <v>800</v>
      </c>
      <c r="G27" s="13">
        <v>2</v>
      </c>
      <c r="H27" s="13"/>
    </row>
    <row r="28" spans="2:8" ht="15.75" x14ac:dyDescent="0.25">
      <c r="B28" s="12"/>
      <c r="C28" s="50"/>
      <c r="D28" s="68" t="s">
        <v>27</v>
      </c>
      <c r="E28" s="9" t="s">
        <v>28</v>
      </c>
      <c r="F28" s="70">
        <v>700</v>
      </c>
      <c r="G28" s="13">
        <v>1</v>
      </c>
      <c r="H28" s="13"/>
    </row>
    <row r="29" spans="2:8" ht="15.75" x14ac:dyDescent="0.25">
      <c r="B29" s="12"/>
      <c r="C29" s="50"/>
      <c r="D29" s="68" t="s">
        <v>13</v>
      </c>
      <c r="E29" s="9" t="s">
        <v>29</v>
      </c>
      <c r="F29" s="70">
        <v>500</v>
      </c>
      <c r="G29" s="13">
        <v>136</v>
      </c>
      <c r="H29" s="13">
        <v>45</v>
      </c>
    </row>
    <row r="30" spans="2:8" ht="15.75" x14ac:dyDescent="0.25">
      <c r="B30" s="12"/>
      <c r="C30" s="50"/>
      <c r="D30" s="68" t="s">
        <v>55</v>
      </c>
      <c r="E30" s="9" t="s">
        <v>29</v>
      </c>
      <c r="F30" s="70">
        <v>500</v>
      </c>
      <c r="G30" s="13">
        <v>1</v>
      </c>
      <c r="H30" s="13"/>
    </row>
    <row r="31" spans="2:8" ht="15.75" x14ac:dyDescent="0.25">
      <c r="B31" s="105" t="s">
        <v>30</v>
      </c>
      <c r="C31" s="18"/>
      <c r="D31" s="88"/>
      <c r="E31" s="90" t="s">
        <v>31</v>
      </c>
      <c r="F31" s="90"/>
      <c r="G31" s="103">
        <f>G33+G34</f>
        <v>142</v>
      </c>
      <c r="H31" s="103">
        <f>H33+H34</f>
        <v>29</v>
      </c>
    </row>
    <row r="32" spans="2:8" ht="15.75" x14ac:dyDescent="0.25">
      <c r="B32" s="106"/>
      <c r="C32" s="19"/>
      <c r="D32" s="89"/>
      <c r="E32" s="91"/>
      <c r="F32" s="91"/>
      <c r="G32" s="104"/>
      <c r="H32" s="104"/>
    </row>
    <row r="33" spans="2:8" ht="15.6" customHeight="1" x14ac:dyDescent="0.25">
      <c r="B33" s="74"/>
      <c r="C33" s="19"/>
      <c r="D33" s="69" t="s">
        <v>32</v>
      </c>
      <c r="E33" s="9" t="s">
        <v>33</v>
      </c>
      <c r="F33" s="71">
        <v>200</v>
      </c>
      <c r="G33" s="14">
        <v>21</v>
      </c>
      <c r="H33" s="14"/>
    </row>
    <row r="34" spans="2:8" ht="15.75" x14ac:dyDescent="0.25">
      <c r="B34" s="74"/>
      <c r="C34" s="19"/>
      <c r="D34" s="69" t="s">
        <v>34</v>
      </c>
      <c r="E34" s="15" t="s">
        <v>33</v>
      </c>
      <c r="F34" s="71">
        <v>200</v>
      </c>
      <c r="G34" s="14">
        <v>121</v>
      </c>
      <c r="H34" s="14">
        <v>29</v>
      </c>
    </row>
    <row r="35" spans="2:8" ht="15.75" x14ac:dyDescent="0.25">
      <c r="B35" s="75" t="s">
        <v>35</v>
      </c>
      <c r="C35" s="20"/>
      <c r="D35" s="6" t="s">
        <v>36</v>
      </c>
      <c r="E35" s="9" t="s">
        <v>37</v>
      </c>
      <c r="F35" s="9">
        <v>300</v>
      </c>
      <c r="G35" s="14">
        <v>86.6</v>
      </c>
      <c r="H35" s="14">
        <v>15.1</v>
      </c>
    </row>
    <row r="36" spans="2:8" ht="31.5" x14ac:dyDescent="0.25">
      <c r="B36" s="75" t="s">
        <v>78</v>
      </c>
      <c r="C36" s="20"/>
      <c r="D36" s="6"/>
      <c r="E36" s="9" t="s">
        <v>103</v>
      </c>
      <c r="F36" s="9"/>
      <c r="G36" s="72">
        <f>G37+G39+G38</f>
        <v>324</v>
      </c>
      <c r="H36" s="72">
        <f>H37+H39+H38</f>
        <v>50.2</v>
      </c>
    </row>
    <row r="37" spans="2:8" ht="15.75" x14ac:dyDescent="0.25">
      <c r="B37" s="75"/>
      <c r="C37" s="67"/>
      <c r="D37" s="6" t="s">
        <v>38</v>
      </c>
      <c r="E37" s="9" t="s">
        <v>39</v>
      </c>
      <c r="F37" s="9">
        <v>200</v>
      </c>
      <c r="G37" s="14">
        <v>30</v>
      </c>
      <c r="H37" s="14"/>
    </row>
    <row r="38" spans="2:8" ht="15.75" x14ac:dyDescent="0.25">
      <c r="B38" s="75"/>
      <c r="C38" s="56" t="s">
        <v>81</v>
      </c>
      <c r="D38" s="6" t="s">
        <v>38</v>
      </c>
      <c r="E38" s="9" t="s">
        <v>104</v>
      </c>
      <c r="F38" s="9">
        <v>200</v>
      </c>
      <c r="G38" s="14">
        <v>174</v>
      </c>
      <c r="H38" s="14">
        <v>25.1</v>
      </c>
    </row>
    <row r="39" spans="2:8" ht="15.75" x14ac:dyDescent="0.25">
      <c r="B39" s="75"/>
      <c r="C39" s="18" t="s">
        <v>82</v>
      </c>
      <c r="D39" s="6" t="s">
        <v>38</v>
      </c>
      <c r="E39" s="9" t="s">
        <v>104</v>
      </c>
      <c r="F39" s="9">
        <v>200</v>
      </c>
      <c r="G39" s="14">
        <v>120</v>
      </c>
      <c r="H39" s="14">
        <v>25.1</v>
      </c>
    </row>
    <row r="40" spans="2:8" ht="31.5" x14ac:dyDescent="0.25">
      <c r="B40" s="75" t="s">
        <v>40</v>
      </c>
      <c r="C40" s="20"/>
      <c r="D40" s="6"/>
      <c r="E40" s="9" t="s">
        <v>41</v>
      </c>
      <c r="F40" s="9"/>
      <c r="G40" s="76">
        <f>G41+G42</f>
        <v>113.3</v>
      </c>
      <c r="H40" s="76">
        <f>H41+H42</f>
        <v>25.4</v>
      </c>
    </row>
    <row r="41" spans="2:8" ht="15.75" x14ac:dyDescent="0.25">
      <c r="B41" s="81"/>
      <c r="C41" s="53" t="s">
        <v>79</v>
      </c>
      <c r="D41" s="6" t="s">
        <v>42</v>
      </c>
      <c r="E41" s="9" t="s">
        <v>43</v>
      </c>
      <c r="F41" s="9">
        <v>100</v>
      </c>
      <c r="G41" s="17">
        <v>102.1</v>
      </c>
      <c r="H41" s="17">
        <v>25.4</v>
      </c>
    </row>
    <row r="42" spans="2:8" ht="15.75" x14ac:dyDescent="0.25">
      <c r="B42" s="16"/>
      <c r="C42" s="53" t="s">
        <v>79</v>
      </c>
      <c r="D42" s="6" t="s">
        <v>42</v>
      </c>
      <c r="E42" s="9" t="s">
        <v>43</v>
      </c>
      <c r="F42" s="9">
        <v>200</v>
      </c>
      <c r="G42" s="17">
        <v>11.2</v>
      </c>
      <c r="H42" s="17"/>
    </row>
    <row r="43" spans="2:8" ht="15.75" x14ac:dyDescent="0.25">
      <c r="B43" s="100" t="s">
        <v>44</v>
      </c>
      <c r="C43" s="54"/>
      <c r="D43" s="88"/>
      <c r="E43" s="101" t="s">
        <v>45</v>
      </c>
      <c r="F43" s="101"/>
      <c r="G43" s="99">
        <f>G45+G50+G53+G56+G57+G55+G60+G58</f>
        <v>1155.5</v>
      </c>
      <c r="H43" s="99">
        <f>H45+H50+H53+H56+H57+H55+H60+H58</f>
        <v>211.3</v>
      </c>
    </row>
    <row r="44" spans="2:8" ht="15.75" x14ac:dyDescent="0.25">
      <c r="B44" s="100"/>
      <c r="C44" s="55"/>
      <c r="D44" s="89"/>
      <c r="E44" s="102"/>
      <c r="F44" s="102"/>
      <c r="G44" s="99"/>
      <c r="H44" s="99"/>
    </row>
    <row r="45" spans="2:8" ht="15.75" x14ac:dyDescent="0.25">
      <c r="B45" s="110" t="s">
        <v>80</v>
      </c>
      <c r="C45" s="18"/>
      <c r="D45" s="88"/>
      <c r="E45" s="90" t="s">
        <v>47</v>
      </c>
      <c r="F45" s="90"/>
      <c r="G45" s="97">
        <f>G47+G48+G49</f>
        <v>351.5</v>
      </c>
      <c r="H45" s="97">
        <f>H47+H48+H49</f>
        <v>110.3</v>
      </c>
    </row>
    <row r="46" spans="2:8" ht="15.75" x14ac:dyDescent="0.25">
      <c r="B46" s="110"/>
      <c r="C46" s="19"/>
      <c r="D46" s="89"/>
      <c r="E46" s="91"/>
      <c r="F46" s="91"/>
      <c r="G46" s="98"/>
      <c r="H46" s="98"/>
    </row>
    <row r="47" spans="2:8" ht="15.75" x14ac:dyDescent="0.25">
      <c r="B47" s="67"/>
      <c r="C47" s="67"/>
      <c r="D47" s="6" t="s">
        <v>48</v>
      </c>
      <c r="E47" s="9" t="s">
        <v>49</v>
      </c>
      <c r="F47" s="9">
        <v>200</v>
      </c>
      <c r="G47" s="11">
        <v>318.5</v>
      </c>
      <c r="H47" s="11">
        <v>110.3</v>
      </c>
    </row>
    <row r="48" spans="2:8" ht="15.75" x14ac:dyDescent="0.25">
      <c r="B48" s="16"/>
      <c r="C48" s="56" t="s">
        <v>81</v>
      </c>
      <c r="D48" s="6" t="s">
        <v>48</v>
      </c>
      <c r="E48" s="9" t="s">
        <v>50</v>
      </c>
      <c r="F48" s="9">
        <v>200</v>
      </c>
      <c r="G48" s="11">
        <v>30</v>
      </c>
      <c r="H48" s="11"/>
    </row>
    <row r="49" spans="2:8" ht="15.75" x14ac:dyDescent="0.25">
      <c r="B49" s="16"/>
      <c r="C49" s="18" t="s">
        <v>82</v>
      </c>
      <c r="D49" s="6" t="s">
        <v>48</v>
      </c>
      <c r="E49" s="9" t="s">
        <v>50</v>
      </c>
      <c r="F49" s="9">
        <v>200</v>
      </c>
      <c r="G49" s="11">
        <v>3</v>
      </c>
      <c r="H49" s="11"/>
    </row>
    <row r="50" spans="2:8" ht="15.75" x14ac:dyDescent="0.25">
      <c r="B50" s="18" t="s">
        <v>67</v>
      </c>
      <c r="C50" s="18"/>
      <c r="D50" s="68"/>
      <c r="E50" s="9" t="s">
        <v>51</v>
      </c>
      <c r="F50" s="9"/>
      <c r="G50" s="76">
        <f>G51+G52</f>
        <v>541</v>
      </c>
      <c r="H50" s="76">
        <f>H51+H52</f>
        <v>101</v>
      </c>
    </row>
    <row r="51" spans="2:8" ht="15.75" x14ac:dyDescent="0.25">
      <c r="B51" s="82"/>
      <c r="C51" s="18"/>
      <c r="D51" s="68" t="s">
        <v>48</v>
      </c>
      <c r="E51" s="9" t="s">
        <v>52</v>
      </c>
      <c r="F51" s="9">
        <v>200</v>
      </c>
      <c r="G51" s="10">
        <v>541</v>
      </c>
      <c r="H51" s="10">
        <v>101</v>
      </c>
    </row>
    <row r="52" spans="2:8" ht="15.75" x14ac:dyDescent="0.25">
      <c r="B52" s="18"/>
      <c r="C52" s="18"/>
      <c r="D52" s="68" t="s">
        <v>48</v>
      </c>
      <c r="E52" s="9" t="s">
        <v>52</v>
      </c>
      <c r="F52" s="9">
        <v>800</v>
      </c>
      <c r="G52" s="10"/>
      <c r="H52" s="10"/>
    </row>
    <row r="53" spans="2:8" ht="31.5" x14ac:dyDescent="0.25">
      <c r="B53" s="20" t="s">
        <v>68</v>
      </c>
      <c r="C53" s="20"/>
      <c r="D53" s="6"/>
      <c r="E53" s="9" t="s">
        <v>83</v>
      </c>
      <c r="F53" s="9"/>
      <c r="G53" s="76">
        <f>G54</f>
        <v>78</v>
      </c>
      <c r="H53" s="76">
        <f>H54</f>
        <v>0</v>
      </c>
    </row>
    <row r="54" spans="2:8" ht="15.75" x14ac:dyDescent="0.25">
      <c r="B54" s="83"/>
      <c r="C54" s="20"/>
      <c r="D54" s="6" t="s">
        <v>48</v>
      </c>
      <c r="E54" s="9" t="s">
        <v>53</v>
      </c>
      <c r="F54" s="9">
        <v>200</v>
      </c>
      <c r="G54" s="10">
        <v>78</v>
      </c>
      <c r="H54" s="10"/>
    </row>
    <row r="55" spans="2:8" ht="15.75" x14ac:dyDescent="0.25">
      <c r="B55" s="20" t="s">
        <v>108</v>
      </c>
      <c r="C55" s="20"/>
      <c r="D55" s="6" t="s">
        <v>48</v>
      </c>
      <c r="E55" s="9" t="s">
        <v>56</v>
      </c>
      <c r="F55" s="9">
        <v>200</v>
      </c>
      <c r="G55" s="10">
        <v>85</v>
      </c>
      <c r="H55" s="10"/>
    </row>
    <row r="56" spans="2:8" ht="31.5" x14ac:dyDescent="0.25">
      <c r="B56" s="20" t="s">
        <v>84</v>
      </c>
      <c r="C56" s="20"/>
      <c r="D56" s="6" t="s">
        <v>48</v>
      </c>
      <c r="E56" s="15" t="s">
        <v>54</v>
      </c>
      <c r="F56" s="9">
        <v>200</v>
      </c>
      <c r="G56" s="10">
        <v>50</v>
      </c>
      <c r="H56" s="10"/>
    </row>
    <row r="57" spans="2:8" ht="31.5" x14ac:dyDescent="0.25">
      <c r="B57" s="20" t="s">
        <v>85</v>
      </c>
      <c r="C57" s="20"/>
      <c r="D57" s="6" t="s">
        <v>55</v>
      </c>
      <c r="E57" s="9" t="s">
        <v>86</v>
      </c>
      <c r="F57" s="9">
        <v>200</v>
      </c>
      <c r="G57" s="10"/>
      <c r="H57" s="10"/>
    </row>
    <row r="58" spans="2:8" ht="15.75" x14ac:dyDescent="0.25">
      <c r="B58" s="20" t="s">
        <v>71</v>
      </c>
      <c r="C58" s="20"/>
      <c r="D58" s="6"/>
      <c r="E58" s="15" t="s">
        <v>87</v>
      </c>
      <c r="F58" s="9"/>
      <c r="G58" s="76">
        <f>G59</f>
        <v>50</v>
      </c>
      <c r="H58" s="76">
        <f>H59</f>
        <v>0</v>
      </c>
    </row>
    <row r="59" spans="2:8" ht="15.75" x14ac:dyDescent="0.25">
      <c r="B59" s="20"/>
      <c r="C59" s="20"/>
      <c r="D59" s="6" t="s">
        <v>55</v>
      </c>
      <c r="E59" s="15" t="s">
        <v>70</v>
      </c>
      <c r="F59" s="9">
        <v>200</v>
      </c>
      <c r="G59" s="10">
        <v>50</v>
      </c>
      <c r="H59" s="10"/>
    </row>
    <row r="60" spans="2:8" ht="15.75" x14ac:dyDescent="0.25">
      <c r="B60" s="20" t="s">
        <v>69</v>
      </c>
      <c r="C60" s="20"/>
      <c r="D60" s="6"/>
      <c r="E60" s="9" t="s">
        <v>57</v>
      </c>
      <c r="F60" s="9"/>
      <c r="G60" s="76">
        <f>G61</f>
        <v>0</v>
      </c>
      <c r="H60" s="76">
        <f>H61</f>
        <v>0</v>
      </c>
    </row>
    <row r="61" spans="2:8" ht="15.75" x14ac:dyDescent="0.25">
      <c r="B61" s="78"/>
      <c r="C61" s="20"/>
      <c r="D61" s="6" t="s">
        <v>55</v>
      </c>
      <c r="E61" s="21" t="s">
        <v>58</v>
      </c>
      <c r="F61" s="22">
        <v>200</v>
      </c>
      <c r="G61" s="10"/>
      <c r="H61" s="10"/>
    </row>
    <row r="62" spans="2:8" ht="47.25" x14ac:dyDescent="0.25">
      <c r="B62" s="5" t="s">
        <v>88</v>
      </c>
      <c r="C62" s="57"/>
      <c r="D62" s="23"/>
      <c r="E62" s="24" t="s">
        <v>59</v>
      </c>
      <c r="F62" s="24"/>
      <c r="G62" s="25">
        <f>G63</f>
        <v>10</v>
      </c>
      <c r="H62" s="25">
        <f>H63</f>
        <v>0</v>
      </c>
    </row>
    <row r="63" spans="2:8" ht="31.5" x14ac:dyDescent="0.25">
      <c r="B63" s="26" t="s">
        <v>89</v>
      </c>
      <c r="C63" s="58"/>
      <c r="D63" s="27" t="s">
        <v>60</v>
      </c>
      <c r="E63" s="21" t="s">
        <v>61</v>
      </c>
      <c r="F63" s="15">
        <v>200</v>
      </c>
      <c r="G63" s="10">
        <v>10</v>
      </c>
      <c r="H63" s="10"/>
    </row>
    <row r="64" spans="2:8" ht="31.5" x14ac:dyDescent="0.25">
      <c r="B64" s="73" t="s">
        <v>90</v>
      </c>
      <c r="C64" s="59"/>
      <c r="D64" s="27"/>
      <c r="E64" s="24" t="s">
        <v>62</v>
      </c>
      <c r="F64" s="28"/>
      <c r="G64" s="76">
        <f>G65</f>
        <v>15</v>
      </c>
      <c r="H64" s="76">
        <f>H65</f>
        <v>0</v>
      </c>
    </row>
    <row r="65" spans="2:8" ht="15.75" x14ac:dyDescent="0.25">
      <c r="B65" s="75" t="s">
        <v>91</v>
      </c>
      <c r="C65" s="60"/>
      <c r="D65" s="27" t="s">
        <v>55</v>
      </c>
      <c r="E65" s="28" t="s">
        <v>63</v>
      </c>
      <c r="F65" s="28">
        <v>200</v>
      </c>
      <c r="G65" s="10">
        <v>15</v>
      </c>
      <c r="H65" s="10"/>
    </row>
    <row r="66" spans="2:8" ht="15.75" x14ac:dyDescent="0.25">
      <c r="B66" s="73" t="s">
        <v>92</v>
      </c>
      <c r="C66" s="59"/>
      <c r="D66" s="27"/>
      <c r="E66" s="24" t="s">
        <v>73</v>
      </c>
      <c r="F66" s="28"/>
      <c r="G66" s="8">
        <f>G67</f>
        <v>2494.3000000000002</v>
      </c>
      <c r="H66" s="8">
        <f>H67</f>
        <v>21.4</v>
      </c>
    </row>
    <row r="67" spans="2:8" ht="47.25" x14ac:dyDescent="0.25">
      <c r="B67" s="75" t="s">
        <v>93</v>
      </c>
      <c r="C67" s="60"/>
      <c r="D67" s="27"/>
      <c r="E67" s="28" t="s">
        <v>74</v>
      </c>
      <c r="F67" s="28"/>
      <c r="G67" s="76">
        <f>G68+G69+G70</f>
        <v>2494.3000000000002</v>
      </c>
      <c r="H67" s="76">
        <f>H68+H69+H70</f>
        <v>21.4</v>
      </c>
    </row>
    <row r="68" spans="2:8" ht="15.75" x14ac:dyDescent="0.25">
      <c r="B68" s="80"/>
      <c r="C68" s="60"/>
      <c r="D68" s="27" t="s">
        <v>46</v>
      </c>
      <c r="E68" s="28" t="s">
        <v>75</v>
      </c>
      <c r="F68" s="28">
        <v>200</v>
      </c>
      <c r="G68" s="10">
        <v>2494.3000000000002</v>
      </c>
      <c r="H68" s="10">
        <v>21.4</v>
      </c>
    </row>
    <row r="69" spans="2:8" ht="15.75" x14ac:dyDescent="0.25">
      <c r="B69" s="16"/>
      <c r="C69" s="56" t="s">
        <v>81</v>
      </c>
      <c r="D69" s="6" t="s">
        <v>46</v>
      </c>
      <c r="E69" s="15" t="s">
        <v>76</v>
      </c>
      <c r="F69" s="9">
        <v>200</v>
      </c>
      <c r="G69" s="10"/>
      <c r="H69" s="10"/>
    </row>
    <row r="70" spans="2:8" ht="15.75" x14ac:dyDescent="0.25">
      <c r="B70" s="16"/>
      <c r="C70" s="67" t="s">
        <v>82</v>
      </c>
      <c r="D70" s="6" t="s">
        <v>46</v>
      </c>
      <c r="E70" s="15" t="s">
        <v>76</v>
      </c>
      <c r="F70" s="9">
        <v>200</v>
      </c>
      <c r="G70" s="10"/>
      <c r="H70" s="10"/>
    </row>
    <row r="71" spans="2:8" ht="31.5" x14ac:dyDescent="0.25">
      <c r="B71" s="73" t="s">
        <v>94</v>
      </c>
      <c r="C71" s="59"/>
      <c r="D71" s="27"/>
      <c r="E71" s="24" t="s">
        <v>45</v>
      </c>
      <c r="F71" s="22"/>
      <c r="G71" s="8">
        <f>G72</f>
        <v>0</v>
      </c>
      <c r="H71" s="8">
        <f>H72</f>
        <v>0</v>
      </c>
    </row>
    <row r="72" spans="2:8" ht="31.5" x14ac:dyDescent="0.25">
      <c r="B72" s="75" t="s">
        <v>95</v>
      </c>
      <c r="C72" s="20"/>
      <c r="D72" s="6"/>
      <c r="E72" s="9" t="s">
        <v>96</v>
      </c>
      <c r="F72" s="9">
        <v>200</v>
      </c>
      <c r="G72" s="76">
        <f>G73+G74+G75</f>
        <v>0</v>
      </c>
      <c r="H72" s="76">
        <f>H73+H74+H75</f>
        <v>0</v>
      </c>
    </row>
    <row r="73" spans="2:8" ht="15.75" x14ac:dyDescent="0.25">
      <c r="B73" s="84" t="s">
        <v>109</v>
      </c>
      <c r="C73" s="29" t="s">
        <v>97</v>
      </c>
      <c r="D73" s="6" t="s">
        <v>55</v>
      </c>
      <c r="E73" s="9" t="s">
        <v>72</v>
      </c>
      <c r="F73" s="9">
        <v>200</v>
      </c>
      <c r="G73" s="10"/>
      <c r="H73" s="10"/>
    </row>
    <row r="74" spans="2:8" ht="15.75" x14ac:dyDescent="0.25">
      <c r="B74" s="85"/>
      <c r="C74" s="29" t="s">
        <v>98</v>
      </c>
      <c r="D74" s="6" t="s">
        <v>55</v>
      </c>
      <c r="E74" s="9" t="s">
        <v>72</v>
      </c>
      <c r="F74" s="9">
        <v>200</v>
      </c>
      <c r="G74" s="10"/>
      <c r="H74" s="10"/>
    </row>
    <row r="75" spans="2:8" ht="15.75" x14ac:dyDescent="0.25">
      <c r="B75" s="86"/>
      <c r="C75" s="51" t="s">
        <v>99</v>
      </c>
      <c r="D75" s="6" t="s">
        <v>55</v>
      </c>
      <c r="E75" s="9" t="s">
        <v>72</v>
      </c>
      <c r="F75" s="9">
        <v>200</v>
      </c>
      <c r="G75" s="10"/>
      <c r="H75" s="10"/>
    </row>
    <row r="76" spans="2:8" ht="15.75" x14ac:dyDescent="0.25">
      <c r="B76" s="30" t="s">
        <v>77</v>
      </c>
      <c r="C76" s="61"/>
      <c r="D76" s="31" t="s">
        <v>64</v>
      </c>
      <c r="E76" s="32" t="s">
        <v>65</v>
      </c>
      <c r="F76" s="32">
        <v>800</v>
      </c>
      <c r="G76" s="33"/>
      <c r="H76" s="33"/>
    </row>
    <row r="77" spans="2:8" ht="15.75" x14ac:dyDescent="0.25">
      <c r="B77" s="5" t="s">
        <v>66</v>
      </c>
      <c r="C77" s="48"/>
      <c r="D77" s="6"/>
      <c r="E77" s="7"/>
      <c r="F77" s="7"/>
      <c r="G77" s="8">
        <f>G6+G11+G43+G62+G76+G64+G66+G71</f>
        <v>10227.600000000002</v>
      </c>
      <c r="H77" s="8">
        <f>H6+H11+H43+H62+H76+H64+H66+H71</f>
        <v>1482.1000000000001</v>
      </c>
    </row>
    <row r="78" spans="2:8" x14ac:dyDescent="0.25">
      <c r="B78" s="34"/>
      <c r="C78" s="62"/>
      <c r="D78" s="35"/>
      <c r="E78" s="35"/>
      <c r="F78" s="35"/>
      <c r="G78" s="36"/>
    </row>
    <row r="79" spans="2:8" ht="15.75" x14ac:dyDescent="0.25">
      <c r="B79" s="65" t="s">
        <v>102</v>
      </c>
      <c r="C79" s="63"/>
      <c r="D79" s="38"/>
      <c r="E79" s="39"/>
      <c r="F79" s="38"/>
      <c r="G79" s="40"/>
    </row>
    <row r="80" spans="2:8" x14ac:dyDescent="0.25">
      <c r="B80" s="37"/>
      <c r="C80" s="63"/>
      <c r="D80" s="38"/>
      <c r="E80" s="38"/>
      <c r="F80" s="38" t="s">
        <v>79</v>
      </c>
      <c r="G80" s="66">
        <f>G40</f>
        <v>113.3</v>
      </c>
      <c r="H80" s="66">
        <f>H40</f>
        <v>25.4</v>
      </c>
    </row>
    <row r="81" spans="2:8" x14ac:dyDescent="0.25">
      <c r="B81" s="37"/>
      <c r="C81" s="63"/>
      <c r="D81" s="38"/>
      <c r="E81" s="41"/>
      <c r="F81" s="38" t="s">
        <v>81</v>
      </c>
      <c r="G81" s="42">
        <f>G22+G38+G48+G69</f>
        <v>404</v>
      </c>
      <c r="H81" s="42">
        <f>H22+H38+H48+H69</f>
        <v>25.1</v>
      </c>
    </row>
    <row r="82" spans="2:8" x14ac:dyDescent="0.25">
      <c r="B82" s="37"/>
      <c r="C82" s="63"/>
      <c r="D82" s="38"/>
      <c r="E82" s="38"/>
      <c r="F82" s="38"/>
      <c r="G82" s="43"/>
    </row>
    <row r="83" spans="2:8" x14ac:dyDescent="0.25">
      <c r="B83" s="37"/>
      <c r="C83" s="63"/>
      <c r="D83" s="38"/>
      <c r="E83" s="38"/>
      <c r="F83" s="38"/>
      <c r="G83" s="44"/>
    </row>
    <row r="84" spans="2:8" x14ac:dyDescent="0.25">
      <c r="B84" s="37"/>
      <c r="C84" s="63"/>
      <c r="D84" s="38"/>
      <c r="E84" s="38"/>
      <c r="F84" s="38"/>
      <c r="G84" s="37"/>
    </row>
  </sheetData>
  <mergeCells count="45">
    <mergeCell ref="H7:H8"/>
    <mergeCell ref="H13:H14"/>
    <mergeCell ref="H24:H26"/>
    <mergeCell ref="H31:H32"/>
    <mergeCell ref="G4:H4"/>
    <mergeCell ref="G18:G19"/>
    <mergeCell ref="H18:H19"/>
    <mergeCell ref="B31:B32"/>
    <mergeCell ref="D31:D32"/>
    <mergeCell ref="E31:E32"/>
    <mergeCell ref="F31:F32"/>
    <mergeCell ref="G31:G32"/>
    <mergeCell ref="B24:B26"/>
    <mergeCell ref="D24:D26"/>
    <mergeCell ref="E24:E26"/>
    <mergeCell ref="F24:F26"/>
    <mergeCell ref="G24:G26"/>
    <mergeCell ref="H45:H46"/>
    <mergeCell ref="H43:H44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B18:B19"/>
    <mergeCell ref="D18:D19"/>
    <mergeCell ref="E18:E19"/>
    <mergeCell ref="F18:F19"/>
    <mergeCell ref="B1:G2"/>
    <mergeCell ref="B3:G3"/>
    <mergeCell ref="B7:B8"/>
    <mergeCell ref="D7:D8"/>
    <mergeCell ref="E7:E8"/>
    <mergeCell ref="F7:F8"/>
    <mergeCell ref="G7:G8"/>
    <mergeCell ref="B13:B14"/>
    <mergeCell ref="D13:D14"/>
    <mergeCell ref="E13:E14"/>
    <mergeCell ref="F13:F14"/>
    <mergeCell ref="G13:G14"/>
  </mergeCells>
  <pageMargins left="0.70866141732283472" right="7.874015748031496E-2" top="0.19685039370078741" bottom="0.15748031496062992" header="0.31496062992125984" footer="0.31496062992125984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admin</cp:lastModifiedBy>
  <cp:lastPrinted>2023-04-11T11:04:24Z</cp:lastPrinted>
  <dcterms:created xsi:type="dcterms:W3CDTF">2015-06-05T18:17:20Z</dcterms:created>
  <dcterms:modified xsi:type="dcterms:W3CDTF">2023-05-04T05:43:50Z</dcterms:modified>
</cp:coreProperties>
</file>