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60" yWindow="105" windowWidth="19320" windowHeight="7485" tabRatio="936"/>
  </bookViews>
  <sheets>
    <sheet name="Лист1" sheetId="17" r:id="rId1"/>
  </sheets>
  <definedNames>
    <definedName name="_xlnm.Print_Area" localSheetId="0">Лист1!$A$1:$G$91</definedName>
  </definedNames>
  <calcPr calcId="162913"/>
</workbook>
</file>

<file path=xl/calcChain.xml><?xml version="1.0" encoding="utf-8"?>
<calcChain xmlns="http://schemas.openxmlformats.org/spreadsheetml/2006/main">
  <c r="G7" i="17" l="1"/>
  <c r="F7" i="17"/>
  <c r="G24" i="17"/>
  <c r="F24" i="17"/>
  <c r="G90" i="17" l="1"/>
  <c r="G89" i="17"/>
  <c r="F89" i="17"/>
  <c r="F90" i="17"/>
  <c r="G51" i="17"/>
  <c r="F51" i="17"/>
  <c r="G83" i="17"/>
  <c r="G82" i="17" s="1"/>
  <c r="F83" i="17"/>
  <c r="F82" i="17" s="1"/>
  <c r="G78" i="17"/>
  <c r="G77" i="17" s="1"/>
  <c r="F78" i="17"/>
  <c r="F77" i="17" s="1"/>
  <c r="G75" i="17"/>
  <c r="F75" i="17"/>
  <c r="G73" i="17"/>
  <c r="F73" i="17"/>
  <c r="G71" i="17"/>
  <c r="F71" i="17"/>
  <c r="G69" i="17"/>
  <c r="F69" i="17"/>
  <c r="G62" i="17"/>
  <c r="F62" i="17"/>
  <c r="G57" i="17"/>
  <c r="F57" i="17"/>
  <c r="G46" i="17"/>
  <c r="F46" i="17"/>
  <c r="G42" i="17"/>
  <c r="F42" i="17"/>
  <c r="G37" i="17"/>
  <c r="F37" i="17"/>
  <c r="G30" i="17"/>
  <c r="F30" i="17"/>
  <c r="G18" i="17"/>
  <c r="F18" i="17"/>
  <c r="G16" i="17"/>
  <c r="F16" i="17"/>
  <c r="G6" i="17"/>
  <c r="F6" i="17"/>
  <c r="G15" i="17" l="1"/>
  <c r="F15" i="17"/>
  <c r="F49" i="17"/>
  <c r="G49" i="17"/>
  <c r="G88" i="17" l="1"/>
  <c r="F88" i="17"/>
</calcChain>
</file>

<file path=xl/sharedStrings.xml><?xml version="1.0" encoding="utf-8"?>
<sst xmlns="http://schemas.openxmlformats.org/spreadsheetml/2006/main" count="188" uniqueCount="120">
  <si>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</si>
  <si>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</si>
  <si>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</si>
  <si>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</si>
  <si>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</si>
  <si>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</si>
  <si>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</si>
  <si>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</si>
  <si>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</si>
  <si>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</si>
  <si>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</si>
  <si>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</si>
  <si>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</si>
  <si>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</si>
  <si>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</si>
  <si>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</si>
  <si>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</si>
  <si>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</si>
  <si>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</si>
  <si>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</si>
  <si>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</si>
  <si>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</si>
  <si>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</si>
  <si>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</si>
  <si>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</si>
  <si>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</si>
  <si>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</si>
  <si>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</si>
  <si>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</si>
  <si>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</si>
  <si>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</si>
  <si>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</si>
  <si>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</si>
  <si>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</si>
  <si>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</si>
  <si>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</si>
  <si>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</si>
  <si>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</si>
  <si>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</si>
  <si>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</si>
  <si>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</si>
  <si>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</si>
  <si>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</si>
  <si>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</si>
  <si>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</si>
  <si>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</si>
  <si>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</si>
  <si>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</si>
  <si>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19 7 01 88690</t>
  </si>
  <si>
    <t>0107</t>
  </si>
  <si>
    <t>16 5 01 91430</t>
  </si>
  <si>
    <t>16 7 01 90410</t>
  </si>
  <si>
    <t>99 1 01 92070</t>
  </si>
  <si>
    <t>1101</t>
  </si>
  <si>
    <t>0501</t>
  </si>
  <si>
    <t>11 1 00 00000</t>
  </si>
  <si>
    <t>19 2 00 00000</t>
  </si>
  <si>
    <t>05 0 00 00000</t>
  </si>
  <si>
    <t>05 1 01 90390</t>
  </si>
  <si>
    <t>16 7 00 00000</t>
  </si>
  <si>
    <t>17 0 00 00000</t>
  </si>
  <si>
    <t>17 2 01 91190</t>
  </si>
  <si>
    <t>19 5 01 90700</t>
  </si>
  <si>
    <t>19 6 01 91220</t>
  </si>
  <si>
    <t>19 8 00 00000</t>
  </si>
  <si>
    <t>19 9 00 00000</t>
  </si>
  <si>
    <t>24 0 00 00000</t>
  </si>
  <si>
    <t>16 1 01 92030</t>
  </si>
  <si>
    <t>19 9 01 90520</t>
  </si>
  <si>
    <t>19 8 01 90850</t>
  </si>
  <si>
    <t xml:space="preserve">3.9.Подпрограмма «Благоустройство мест массового отдыха»  </t>
  </si>
  <si>
    <t>3.6. Подпрограмма «Повышение энергетической эффективности и сокращение энергетических издержек »</t>
  </si>
  <si>
    <t>19 4 00 00000</t>
  </si>
  <si>
    <t xml:space="preserve">3.7.Подпрограмма «Осуществление муниципального земельного контроля в границах поселения»  </t>
  </si>
  <si>
    <t>6. Муниципальная Программа «Развитие транспортной системы»</t>
  </si>
  <si>
    <t>24 2 01 81290</t>
  </si>
  <si>
    <t>24 2 00 00000</t>
  </si>
  <si>
    <t>24 2 01 S8850</t>
  </si>
  <si>
    <t>ОБ</t>
  </si>
  <si>
    <t>8. Непрограммные расходы органов местного самоуправления</t>
  </si>
  <si>
    <t>19 9 F2 55550</t>
  </si>
  <si>
    <t>16 7 01 S8790</t>
  </si>
  <si>
    <t>3.8.Подпрограмма «Развитие градостроительной  деятельности »</t>
  </si>
  <si>
    <t>ФБ</t>
  </si>
  <si>
    <t>5.1.Подпрограмма «Повышение эффективности использования и охраны земель»</t>
  </si>
  <si>
    <t xml:space="preserve">ОБ </t>
  </si>
  <si>
    <t>соф.</t>
  </si>
  <si>
    <t>3.2.Подпрограмма «Развитие сети уличного освещения»</t>
  </si>
  <si>
    <t>4. Муниципальная программа «Обеспечение доступным жильем и коммунальными услугами на территории Степнянского сельского поселения Лискинского муниципального района»</t>
  </si>
  <si>
    <t>4.1. Подпрограмма «Создание условий для обеспечения качественными услугами ЖКХ»</t>
  </si>
  <si>
    <t>5. Муниципальная Программа «Использование и охрана земель на территории Степнянского сельского поселения»</t>
  </si>
  <si>
    <t>6.2.Подпрограмма « Капитальный ремонт и ремонт автомобильных дорог общего пользования местного значения на территории  Степнянского сельского поселения»</t>
  </si>
  <si>
    <t>7. Муниципальная Программа «Формирование современной городской среды Степнянского сельского поселения»</t>
  </si>
  <si>
    <t>19 9 F2 00000</t>
  </si>
  <si>
    <t>7.1. Подпрограмма «Благоустройство дворовых территорий многоквартирных домов в Степнянском сельском поселении»</t>
  </si>
  <si>
    <t xml:space="preserve">ФБ  </t>
  </si>
  <si>
    <t xml:space="preserve">соф. </t>
  </si>
  <si>
    <t>благоустройство двор.территории</t>
  </si>
  <si>
    <t xml:space="preserve">3.5. Подпрограмма «Озеленение территории поселения»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</si>
  <si>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</si>
  <si>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</si>
  <si>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</si>
  <si>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</si>
  <si>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</si>
  <si>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</si>
  <si>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</si>
  <si>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автомобиль</t>
  </si>
  <si>
    <t>19 4 01 S8530</t>
  </si>
  <si>
    <t>19 3 01 88050</t>
  </si>
  <si>
    <t>19 3 02 98500</t>
  </si>
  <si>
    <t>11 1 01 S0590</t>
  </si>
  <si>
    <t>11 1 А2 55190</t>
  </si>
  <si>
    <t>16 2 01 S9180</t>
  </si>
  <si>
    <t>0502</t>
  </si>
  <si>
    <t>19 2 01 70100</t>
  </si>
  <si>
    <t>План</t>
  </si>
  <si>
    <t>Факт</t>
  </si>
  <si>
    <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Степнянского</t>
    </r>
  </si>
  <si>
    <t xml:space="preserve">Глава администрации Степнянского сельского поселения:                               Н.А.Смирнова </t>
  </si>
  <si>
    <t xml:space="preserve"> сельского поселения за 1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</si>
</sst>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/>
    <xf numFmtId="0" fontId="0" fillId="2" borderId="0" xfId="0" applyFont="1" applyFill="1"/>
    <xf numFmtId="49" fontId="4" fillId="2" borderId="5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8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0" fontId="0" fillId="0" borderId="1" xfId="0" applyBorder="1"/>
    <xf numFmtId="0" fontId="6" fillId="2" borderId="3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wrapText="1"/>
    </xf>
    <xf numFmtId="0" fontId="1" fillId="0" borderId="0" xfId="0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right" wrapText="1"/>
    </xf>
    <xf numFmtId="49" fontId="9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right" wrapText="1"/>
    </xf>
    <xf numFmtId="164" fontId="6" fillId="3" borderId="1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9" fillId="3" borderId="1" xfId="0" applyNumberFormat="1" applyFont="1" applyFill="1" applyBorder="1" applyAlignment="1">
      <alignment horizontal="right" wrapText="1"/>
    </xf>
    <xf numFmtId="164" fontId="3" fillId="3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14" fontId="5" fillId="0" borderId="0" xfId="0" applyNumberFormat="1" applyFont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2" fillId="0" borderId="0" xfId="0" applyFont="1"/>
    <xf numFmtId="0" fontId="6" fillId="0" borderId="0" xfId="0" applyFont="1" applyFill="1" applyAlignment="1">
      <alignment vertical="top"/>
    </xf>
    <xf numFmtId="164" fontId="0" fillId="0" borderId="0" xfId="0" applyNumberFormat="1"/>
    <xf numFmtId="164" fontId="6" fillId="3" borderId="3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0" fillId="0" borderId="0" xfId="0" applyFill="1"/>
    <xf numFmtId="0" fontId="6" fillId="0" borderId="0" xfId="0" applyFont="1" applyFill="1"/>
    <xf numFmtId="0" fontId="5" fillId="0" borderId="0" xfId="0" applyFont="1" applyFill="1"/>
    <xf numFmtId="164" fontId="5" fillId="0" borderId="0" xfId="0" applyNumberFormat="1" applyFont="1" applyFill="1"/>
    <xf numFmtId="0" fontId="2" fillId="0" borderId="0" xfId="0" applyFont="1" applyFill="1"/>
    <xf numFmtId="0" fontId="0" fillId="0" borderId="0" xfId="0" applyFont="1" applyFill="1"/>
    <xf numFmtId="164" fontId="0" fillId="0" borderId="0" xfId="0" applyNumberFormat="1" applyFill="1"/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tabSelected="1" workbookViewId="0">
      <selection activeCell="H83" sqref="H83"/>
    </sheetView>
  </sheetViews>
  <sheetFormatPr defaultRowHeight="15" x14ac:dyDescent="0.25"/>
  <cols>
    <col min="1" max="1" width="109.140625" style="1" customWidth="1"/>
    <col min="2" max="2" width="6" style="79" customWidth="1"/>
    <col min="3" max="3" width="7.28515625" style="8" customWidth="1"/>
    <col min="4" max="4" width="15.5703125" style="2" customWidth="1"/>
    <col min="5" max="5" width="5.28515625" style="92" customWidth="1"/>
    <col min="6" max="6" width="13.28515625" style="8" customWidth="1"/>
    <col min="7" max="7" width="12.140625" style="1" customWidth="1"/>
  </cols>
  <sheetData>
    <row r="1" spans="1:10" x14ac:dyDescent="0.25">
      <c r="A1" s="129" t="s">
        <v>117</v>
      </c>
      <c r="B1" s="129"/>
      <c r="C1" s="129"/>
      <c r="D1" s="129"/>
      <c r="E1" s="129"/>
      <c r="F1" s="129"/>
    </row>
    <row r="2" spans="1:10" x14ac:dyDescent="0.25">
      <c r="A2" s="129"/>
      <c r="B2" s="129"/>
      <c r="C2" s="129"/>
      <c r="D2" s="129"/>
      <c r="E2" s="129"/>
      <c r="F2" s="129"/>
    </row>
    <row r="3" spans="1:10" ht="18.75" x14ac:dyDescent="0.3">
      <c r="A3" s="130" t="s">
        <v>119</v>
      </c>
      <c r="B3" s="130"/>
      <c r="C3" s="130"/>
      <c r="D3" s="130"/>
      <c r="E3" s="130"/>
      <c r="F3" s="130"/>
      <c r="G3" s="58"/>
    </row>
    <row r="4" spans="1:10" ht="18.75" x14ac:dyDescent="0.3">
      <c r="A4" s="34"/>
      <c r="B4" s="61"/>
      <c r="C4" s="7"/>
      <c r="D4" s="7"/>
      <c r="E4" s="94"/>
      <c r="F4" s="45"/>
      <c r="G4" s="46" t="s">
        <v>101</v>
      </c>
    </row>
    <row r="5" spans="1:10" ht="15.75" x14ac:dyDescent="0.25">
      <c r="A5" s="19" t="s">
        <v>0</v>
      </c>
      <c r="B5" s="62"/>
      <c r="C5" s="20" t="s">
        <v>26</v>
      </c>
      <c r="D5" s="20" t="s">
        <v>11</v>
      </c>
      <c r="E5" s="95" t="s">
        <v>27</v>
      </c>
      <c r="F5" s="20" t="s">
        <v>115</v>
      </c>
      <c r="G5" s="20" t="s">
        <v>116</v>
      </c>
    </row>
    <row r="6" spans="1:10" ht="15.75" x14ac:dyDescent="0.25">
      <c r="A6" s="11" t="s">
        <v>1</v>
      </c>
      <c r="B6" s="63"/>
      <c r="C6" s="12"/>
      <c r="D6" s="13" t="s">
        <v>23</v>
      </c>
      <c r="E6" s="96"/>
      <c r="F6" s="25">
        <f>F7</f>
        <v>2162.8000000000002</v>
      </c>
      <c r="G6" s="25">
        <f t="shared" ref="G6" si="0">G7</f>
        <v>1249.3</v>
      </c>
    </row>
    <row r="7" spans="1:10" ht="15.75" x14ac:dyDescent="0.25">
      <c r="A7" s="131" t="s">
        <v>2</v>
      </c>
      <c r="B7" s="41"/>
      <c r="C7" s="132"/>
      <c r="D7" s="110" t="s">
        <v>55</v>
      </c>
      <c r="E7" s="112"/>
      <c r="F7" s="114">
        <f>F9+F10+F13+F14+F11+F12</f>
        <v>2162.8000000000002</v>
      </c>
      <c r="G7" s="114">
        <f>G9+G10+G13+G14+G11+G12</f>
        <v>1249.3</v>
      </c>
    </row>
    <row r="8" spans="1:10" ht="15.75" x14ac:dyDescent="0.25">
      <c r="A8" s="131"/>
      <c r="B8" s="22"/>
      <c r="C8" s="133"/>
      <c r="D8" s="111"/>
      <c r="E8" s="113"/>
      <c r="F8" s="115"/>
      <c r="G8" s="115"/>
    </row>
    <row r="9" spans="1:10" ht="15.75" x14ac:dyDescent="0.25">
      <c r="A9" s="57"/>
      <c r="B9" s="60"/>
      <c r="C9" s="12" t="s">
        <v>28</v>
      </c>
      <c r="D9" s="14" t="s">
        <v>12</v>
      </c>
      <c r="E9" s="97">
        <v>100</v>
      </c>
      <c r="F9" s="26">
        <v>1269.8</v>
      </c>
      <c r="G9" s="26">
        <v>525.6</v>
      </c>
    </row>
    <row r="10" spans="1:10" ht="15.75" x14ac:dyDescent="0.25">
      <c r="A10" s="32"/>
      <c r="B10" s="60"/>
      <c r="C10" s="12" t="s">
        <v>28</v>
      </c>
      <c r="D10" s="14" t="s">
        <v>12</v>
      </c>
      <c r="E10" s="97">
        <v>200</v>
      </c>
      <c r="F10" s="26">
        <v>787</v>
      </c>
      <c r="G10" s="26">
        <v>621.1</v>
      </c>
    </row>
    <row r="11" spans="1:10" ht="15.75" x14ac:dyDescent="0.25">
      <c r="A11" s="32"/>
      <c r="B11" s="64" t="s">
        <v>83</v>
      </c>
      <c r="C11" s="12" t="s">
        <v>28</v>
      </c>
      <c r="D11" s="10" t="s">
        <v>111</v>
      </c>
      <c r="E11" s="97">
        <v>200</v>
      </c>
      <c r="F11" s="26">
        <v>100</v>
      </c>
      <c r="G11" s="26">
        <v>100</v>
      </c>
    </row>
    <row r="12" spans="1:10" s="1" customFormat="1" ht="15.75" x14ac:dyDescent="0.25">
      <c r="A12" s="32"/>
      <c r="B12" s="64" t="s">
        <v>78</v>
      </c>
      <c r="C12" s="12" t="s">
        <v>28</v>
      </c>
      <c r="D12" s="10" t="s">
        <v>111</v>
      </c>
      <c r="E12" s="97">
        <v>200</v>
      </c>
      <c r="F12" s="26">
        <v>2</v>
      </c>
      <c r="G12" s="26">
        <v>2</v>
      </c>
    </row>
    <row r="13" spans="1:10" ht="15.75" x14ac:dyDescent="0.25">
      <c r="A13" s="32"/>
      <c r="B13" s="41" t="s">
        <v>86</v>
      </c>
      <c r="C13" s="12" t="s">
        <v>28</v>
      </c>
      <c r="D13" s="10" t="s">
        <v>111</v>
      </c>
      <c r="E13" s="97">
        <v>200</v>
      </c>
      <c r="F13" s="26">
        <v>2</v>
      </c>
      <c r="G13" s="26">
        <v>0.3</v>
      </c>
      <c r="I13" s="81"/>
      <c r="J13" s="81"/>
    </row>
    <row r="14" spans="1:10" ht="15.75" x14ac:dyDescent="0.25">
      <c r="A14" s="32"/>
      <c r="B14" s="60"/>
      <c r="C14" s="12" t="s">
        <v>28</v>
      </c>
      <c r="D14" s="14" t="s">
        <v>110</v>
      </c>
      <c r="E14" s="97">
        <v>500</v>
      </c>
      <c r="F14" s="26">
        <v>2</v>
      </c>
      <c r="G14" s="26">
        <v>0.3</v>
      </c>
    </row>
    <row r="15" spans="1:10" ht="15.75" x14ac:dyDescent="0.25">
      <c r="A15" s="53" t="s">
        <v>3</v>
      </c>
      <c r="B15" s="65"/>
      <c r="C15" s="12"/>
      <c r="D15" s="13" t="s">
        <v>13</v>
      </c>
      <c r="E15" s="96"/>
      <c r="F15" s="25">
        <f>F16+F18+F24+F30+F37+F41+F42+F46</f>
        <v>7324.4</v>
      </c>
      <c r="G15" s="25">
        <f>G16+G18+G24+G30+G37+G41+G42+G46</f>
        <v>4000.8</v>
      </c>
    </row>
    <row r="16" spans="1:10" ht="15.75" x14ac:dyDescent="0.25">
      <c r="A16" s="55" t="s">
        <v>99</v>
      </c>
      <c r="B16" s="39"/>
      <c r="C16" s="12"/>
      <c r="D16" s="14" t="s">
        <v>100</v>
      </c>
      <c r="E16" s="97"/>
      <c r="F16" s="56">
        <f>F17</f>
        <v>1252.5</v>
      </c>
      <c r="G16" s="56">
        <f t="shared" ref="G16" si="1">G17</f>
        <v>629.29999999999995</v>
      </c>
    </row>
    <row r="17" spans="1:7" ht="15.75" x14ac:dyDescent="0.25">
      <c r="A17" s="15"/>
      <c r="B17" s="66"/>
      <c r="C17" s="12" t="s">
        <v>29</v>
      </c>
      <c r="D17" s="14" t="s">
        <v>67</v>
      </c>
      <c r="E17" s="97">
        <v>100</v>
      </c>
      <c r="F17" s="26">
        <v>1252.5</v>
      </c>
      <c r="G17" s="26">
        <v>629.29999999999995</v>
      </c>
    </row>
    <row r="18" spans="1:7" ht="15.75" x14ac:dyDescent="0.25">
      <c r="A18" s="122" t="s">
        <v>4</v>
      </c>
      <c r="B18" s="41"/>
      <c r="C18" s="108"/>
      <c r="D18" s="110" t="s">
        <v>31</v>
      </c>
      <c r="E18" s="112"/>
      <c r="F18" s="105">
        <f>F20+F21+F22+F23</f>
        <v>3217.2</v>
      </c>
      <c r="G18" s="105">
        <f t="shared" ref="G18" si="2">G20+G21+G22+G23</f>
        <v>2082.8000000000002</v>
      </c>
    </row>
    <row r="19" spans="1:7" ht="15.75" x14ac:dyDescent="0.25">
      <c r="A19" s="123"/>
      <c r="B19" s="22"/>
      <c r="C19" s="109"/>
      <c r="D19" s="111"/>
      <c r="E19" s="113"/>
      <c r="F19" s="106"/>
      <c r="G19" s="106"/>
    </row>
    <row r="20" spans="1:7" ht="15.75" x14ac:dyDescent="0.25">
      <c r="A20" s="36"/>
      <c r="B20" s="22"/>
      <c r="C20" s="51" t="s">
        <v>29</v>
      </c>
      <c r="D20" s="14" t="s">
        <v>14</v>
      </c>
      <c r="E20" s="97">
        <v>100</v>
      </c>
      <c r="F20" s="27">
        <v>583</v>
      </c>
      <c r="G20" s="27">
        <v>239.8</v>
      </c>
    </row>
    <row r="21" spans="1:7" ht="15.75" x14ac:dyDescent="0.25">
      <c r="A21" s="54"/>
      <c r="B21" s="22"/>
      <c r="C21" s="51" t="s">
        <v>29</v>
      </c>
      <c r="D21" s="14" t="s">
        <v>14</v>
      </c>
      <c r="E21" s="97">
        <v>200</v>
      </c>
      <c r="F21" s="27">
        <v>1629.7</v>
      </c>
      <c r="G21" s="27">
        <v>840.5</v>
      </c>
    </row>
    <row r="22" spans="1:7" ht="15.75" x14ac:dyDescent="0.25">
      <c r="A22" s="54"/>
      <c r="B22" s="22"/>
      <c r="C22" s="51" t="s">
        <v>29</v>
      </c>
      <c r="D22" s="14" t="s">
        <v>14</v>
      </c>
      <c r="E22" s="97">
        <v>800</v>
      </c>
      <c r="F22" s="27">
        <v>4.5</v>
      </c>
      <c r="G22" s="27">
        <v>2.5</v>
      </c>
    </row>
    <row r="23" spans="1:7" ht="15.75" x14ac:dyDescent="0.25">
      <c r="A23" s="47" t="s">
        <v>106</v>
      </c>
      <c r="B23" s="67" t="s">
        <v>78</v>
      </c>
      <c r="C23" s="51" t="s">
        <v>29</v>
      </c>
      <c r="D23" s="10" t="s">
        <v>112</v>
      </c>
      <c r="E23" s="97">
        <v>200</v>
      </c>
      <c r="F23" s="48">
        <v>1000</v>
      </c>
      <c r="G23" s="48">
        <v>1000</v>
      </c>
    </row>
    <row r="24" spans="1:7" ht="15.75" x14ac:dyDescent="0.25">
      <c r="A24" s="124" t="s">
        <v>5</v>
      </c>
      <c r="B24" s="66"/>
      <c r="C24" s="108"/>
      <c r="D24" s="110" t="s">
        <v>30</v>
      </c>
      <c r="E24" s="112"/>
      <c r="F24" s="105">
        <f>F26+F27+F28+F29</f>
        <v>2118.8000000000002</v>
      </c>
      <c r="G24" s="105">
        <f>G26+G27+G28+G29</f>
        <v>952.4</v>
      </c>
    </row>
    <row r="25" spans="1:7" ht="15.75" x14ac:dyDescent="0.25">
      <c r="A25" s="124"/>
      <c r="B25" s="24"/>
      <c r="C25" s="109"/>
      <c r="D25" s="111"/>
      <c r="E25" s="113"/>
      <c r="F25" s="106"/>
      <c r="G25" s="106"/>
    </row>
    <row r="26" spans="1:7" ht="15.75" x14ac:dyDescent="0.25">
      <c r="A26" s="35"/>
      <c r="B26" s="39"/>
      <c r="C26" s="12" t="s">
        <v>32</v>
      </c>
      <c r="D26" s="14" t="s">
        <v>24</v>
      </c>
      <c r="E26" s="97">
        <v>100</v>
      </c>
      <c r="F26" s="27">
        <v>1844</v>
      </c>
      <c r="G26" s="27">
        <v>827.4</v>
      </c>
    </row>
    <row r="27" spans="1:7" ht="15.75" x14ac:dyDescent="0.25">
      <c r="A27" s="55"/>
      <c r="B27" s="39"/>
      <c r="C27" s="12" t="s">
        <v>32</v>
      </c>
      <c r="D27" s="14" t="s">
        <v>24</v>
      </c>
      <c r="E27" s="97">
        <v>200</v>
      </c>
      <c r="F27" s="27">
        <v>145.80000000000001</v>
      </c>
      <c r="G27" s="27">
        <v>89</v>
      </c>
    </row>
    <row r="28" spans="1:7" ht="15.75" x14ac:dyDescent="0.25">
      <c r="A28" s="55"/>
      <c r="B28" s="39"/>
      <c r="C28" s="12" t="s">
        <v>32</v>
      </c>
      <c r="D28" s="14" t="s">
        <v>33</v>
      </c>
      <c r="E28" s="97">
        <v>200</v>
      </c>
      <c r="F28" s="27">
        <v>82</v>
      </c>
      <c r="G28" s="27">
        <v>36</v>
      </c>
    </row>
    <row r="29" spans="1:7" ht="15.75" x14ac:dyDescent="0.25">
      <c r="A29" s="55"/>
      <c r="B29" s="66"/>
      <c r="C29" s="12" t="s">
        <v>32</v>
      </c>
      <c r="D29" s="14" t="s">
        <v>33</v>
      </c>
      <c r="E29" s="98">
        <v>800</v>
      </c>
      <c r="F29" s="27">
        <v>47</v>
      </c>
      <c r="G29" s="27"/>
    </row>
    <row r="30" spans="1:7" ht="15.75" x14ac:dyDescent="0.25">
      <c r="A30" s="124" t="s">
        <v>6</v>
      </c>
      <c r="B30" s="66"/>
      <c r="C30" s="108"/>
      <c r="D30" s="110" t="s">
        <v>34</v>
      </c>
      <c r="E30" s="112"/>
      <c r="F30" s="128">
        <f>F33+F34+F35+F36</f>
        <v>145</v>
      </c>
      <c r="G30" s="128">
        <f t="shared" ref="G30" si="3">G33+G34+G35+G36</f>
        <v>70</v>
      </c>
    </row>
    <row r="31" spans="1:7" ht="15.75" x14ac:dyDescent="0.25">
      <c r="A31" s="124"/>
      <c r="B31" s="69"/>
      <c r="C31" s="125"/>
      <c r="D31" s="126"/>
      <c r="E31" s="127"/>
      <c r="F31" s="128"/>
      <c r="G31" s="128"/>
    </row>
    <row r="32" spans="1:7" ht="15.75" x14ac:dyDescent="0.25">
      <c r="A32" s="124"/>
      <c r="B32" s="24"/>
      <c r="C32" s="109"/>
      <c r="D32" s="111"/>
      <c r="E32" s="113"/>
      <c r="F32" s="128"/>
      <c r="G32" s="128"/>
    </row>
    <row r="33" spans="1:7" ht="15.75" x14ac:dyDescent="0.25">
      <c r="A33" s="15"/>
      <c r="B33" s="66"/>
      <c r="C33" s="50" t="s">
        <v>35</v>
      </c>
      <c r="D33" s="14" t="s">
        <v>15</v>
      </c>
      <c r="E33" s="98">
        <v>800</v>
      </c>
      <c r="F33" s="28">
        <v>2</v>
      </c>
      <c r="G33" s="28"/>
    </row>
    <row r="34" spans="1:7" ht="15.75" x14ac:dyDescent="0.25">
      <c r="A34" s="15"/>
      <c r="B34" s="66"/>
      <c r="C34" s="50" t="s">
        <v>36</v>
      </c>
      <c r="D34" s="14" t="s">
        <v>17</v>
      </c>
      <c r="E34" s="98">
        <v>700</v>
      </c>
      <c r="F34" s="28">
        <v>1</v>
      </c>
      <c r="G34" s="28"/>
    </row>
    <row r="35" spans="1:7" ht="15.75" x14ac:dyDescent="0.25">
      <c r="A35" s="15"/>
      <c r="B35" s="66"/>
      <c r="C35" s="50" t="s">
        <v>29</v>
      </c>
      <c r="D35" s="14" t="s">
        <v>16</v>
      </c>
      <c r="E35" s="98">
        <v>500</v>
      </c>
      <c r="F35" s="28">
        <v>141</v>
      </c>
      <c r="G35" s="28">
        <v>70</v>
      </c>
    </row>
    <row r="36" spans="1:7" ht="15.75" x14ac:dyDescent="0.25">
      <c r="A36" s="15"/>
      <c r="B36" s="66"/>
      <c r="C36" s="50" t="s">
        <v>41</v>
      </c>
      <c r="D36" s="14" t="s">
        <v>16</v>
      </c>
      <c r="E36" s="98">
        <v>500</v>
      </c>
      <c r="F36" s="28">
        <v>1</v>
      </c>
      <c r="G36" s="28"/>
    </row>
    <row r="37" spans="1:7" ht="15.75" x14ac:dyDescent="0.25">
      <c r="A37" s="122" t="s">
        <v>102</v>
      </c>
      <c r="B37" s="41"/>
      <c r="C37" s="108"/>
      <c r="D37" s="110" t="s">
        <v>37</v>
      </c>
      <c r="E37" s="112"/>
      <c r="F37" s="114">
        <f>F39+F40</f>
        <v>26</v>
      </c>
      <c r="G37" s="114">
        <f t="shared" ref="G37" si="4">G39+G40</f>
        <v>10</v>
      </c>
    </row>
    <row r="38" spans="1:7" ht="15.75" x14ac:dyDescent="0.25">
      <c r="A38" s="123"/>
      <c r="B38" s="22"/>
      <c r="C38" s="109"/>
      <c r="D38" s="111"/>
      <c r="E38" s="113"/>
      <c r="F38" s="115"/>
      <c r="G38" s="115"/>
    </row>
    <row r="39" spans="1:7" ht="15.75" x14ac:dyDescent="0.25">
      <c r="A39" s="54"/>
      <c r="B39" s="22"/>
      <c r="C39" s="51" t="s">
        <v>38</v>
      </c>
      <c r="D39" s="14" t="s">
        <v>50</v>
      </c>
      <c r="E39" s="99">
        <v>200</v>
      </c>
      <c r="F39" s="29">
        <v>26</v>
      </c>
      <c r="G39" s="29">
        <v>10</v>
      </c>
    </row>
    <row r="40" spans="1:7" ht="15.75" x14ac:dyDescent="0.25">
      <c r="A40" s="54"/>
      <c r="B40" s="22"/>
      <c r="C40" s="51" t="s">
        <v>39</v>
      </c>
      <c r="D40" s="10" t="s">
        <v>50</v>
      </c>
      <c r="E40" s="99">
        <v>200</v>
      </c>
      <c r="F40" s="29"/>
      <c r="G40" s="29"/>
    </row>
    <row r="41" spans="1:7" ht="15.75" x14ac:dyDescent="0.25">
      <c r="A41" s="55" t="s">
        <v>103</v>
      </c>
      <c r="B41" s="39"/>
      <c r="C41" s="12" t="s">
        <v>40</v>
      </c>
      <c r="D41" s="14" t="s">
        <v>18</v>
      </c>
      <c r="E41" s="97">
        <v>300</v>
      </c>
      <c r="F41" s="29">
        <v>95</v>
      </c>
      <c r="G41" s="29">
        <v>40.700000000000003</v>
      </c>
    </row>
    <row r="42" spans="1:7" ht="31.5" x14ac:dyDescent="0.25">
      <c r="A42" s="55" t="s">
        <v>104</v>
      </c>
      <c r="B42" s="39"/>
      <c r="C42" s="12"/>
      <c r="D42" s="14" t="s">
        <v>59</v>
      </c>
      <c r="E42" s="97"/>
      <c r="F42" s="52">
        <f>F43+F45+F44</f>
        <v>333.9</v>
      </c>
      <c r="G42" s="52">
        <f t="shared" ref="G42" si="5">G43+G45+G44</f>
        <v>156.6</v>
      </c>
    </row>
    <row r="43" spans="1:7" ht="15.75" x14ac:dyDescent="0.25">
      <c r="A43" s="55"/>
      <c r="B43" s="60"/>
      <c r="C43" s="12" t="s">
        <v>53</v>
      </c>
      <c r="D43" s="14" t="s">
        <v>51</v>
      </c>
      <c r="E43" s="97">
        <v>200</v>
      </c>
      <c r="F43" s="29">
        <v>29.9</v>
      </c>
      <c r="G43" s="29">
        <v>29.9</v>
      </c>
    </row>
    <row r="44" spans="1:7" ht="15.75" x14ac:dyDescent="0.25">
      <c r="A44" s="55"/>
      <c r="B44" s="68" t="s">
        <v>78</v>
      </c>
      <c r="C44" s="12" t="s">
        <v>53</v>
      </c>
      <c r="D44" s="14" t="s">
        <v>81</v>
      </c>
      <c r="E44" s="97">
        <v>200</v>
      </c>
      <c r="F44" s="29">
        <v>174</v>
      </c>
      <c r="G44" s="29">
        <v>76</v>
      </c>
    </row>
    <row r="45" spans="1:7" ht="15.75" x14ac:dyDescent="0.25">
      <c r="A45" s="55"/>
      <c r="B45" s="41" t="s">
        <v>86</v>
      </c>
      <c r="C45" s="12" t="s">
        <v>53</v>
      </c>
      <c r="D45" s="14" t="s">
        <v>81</v>
      </c>
      <c r="E45" s="97">
        <v>200</v>
      </c>
      <c r="F45" s="29">
        <v>130</v>
      </c>
      <c r="G45" s="29">
        <v>50.7</v>
      </c>
    </row>
    <row r="46" spans="1:7" ht="31.5" x14ac:dyDescent="0.25">
      <c r="A46" s="55" t="s">
        <v>105</v>
      </c>
      <c r="B46" s="39"/>
      <c r="C46" s="12"/>
      <c r="D46" s="14" t="s">
        <v>42</v>
      </c>
      <c r="E46" s="97"/>
      <c r="F46" s="56">
        <f>F47+F48</f>
        <v>136</v>
      </c>
      <c r="G46" s="56">
        <f t="shared" ref="G46" si="6">G47+G48</f>
        <v>59</v>
      </c>
    </row>
    <row r="47" spans="1:7" ht="15.75" x14ac:dyDescent="0.25">
      <c r="A47" s="37"/>
      <c r="B47" s="70" t="s">
        <v>83</v>
      </c>
      <c r="C47" s="12" t="s">
        <v>43</v>
      </c>
      <c r="D47" s="14" t="s">
        <v>19</v>
      </c>
      <c r="E47" s="97">
        <v>100</v>
      </c>
      <c r="F47" s="44">
        <v>122.8</v>
      </c>
      <c r="G47" s="44">
        <v>59</v>
      </c>
    </row>
    <row r="48" spans="1:7" ht="15.75" x14ac:dyDescent="0.25">
      <c r="A48" s="23"/>
      <c r="B48" s="70" t="s">
        <v>83</v>
      </c>
      <c r="C48" s="12" t="s">
        <v>43</v>
      </c>
      <c r="D48" s="14" t="s">
        <v>19</v>
      </c>
      <c r="E48" s="97">
        <v>200</v>
      </c>
      <c r="F48" s="44">
        <v>13.2</v>
      </c>
      <c r="G48" s="44"/>
    </row>
    <row r="49" spans="1:7" ht="15.75" x14ac:dyDescent="0.25">
      <c r="A49" s="116" t="s">
        <v>7</v>
      </c>
      <c r="B49" s="71"/>
      <c r="C49" s="108"/>
      <c r="D49" s="117" t="s">
        <v>20</v>
      </c>
      <c r="E49" s="119"/>
      <c r="F49" s="121">
        <f>F51+F57+F62+F67+F68+F66+F71+F69</f>
        <v>1287.8000000000002</v>
      </c>
      <c r="G49" s="121">
        <f t="shared" ref="G49" si="7">G51+G57+G62+G67+G68+G66+G71+G69</f>
        <v>727.3</v>
      </c>
    </row>
    <row r="50" spans="1:7" ht="15.75" x14ac:dyDescent="0.25">
      <c r="A50" s="116"/>
      <c r="B50" s="72"/>
      <c r="C50" s="109"/>
      <c r="D50" s="118"/>
      <c r="E50" s="120"/>
      <c r="F50" s="121"/>
      <c r="G50" s="121"/>
    </row>
    <row r="51" spans="1:7" ht="15.75" x14ac:dyDescent="0.25">
      <c r="A51" s="107" t="s">
        <v>87</v>
      </c>
      <c r="B51" s="41"/>
      <c r="C51" s="108"/>
      <c r="D51" s="110" t="s">
        <v>56</v>
      </c>
      <c r="E51" s="112"/>
      <c r="F51" s="105">
        <f>F54+F55+F56+F53</f>
        <v>416.4</v>
      </c>
      <c r="G51" s="105">
        <f t="shared" ref="G51" si="8">G54+G55+G56+G53</f>
        <v>258.89999999999998</v>
      </c>
    </row>
    <row r="52" spans="1:7" ht="15.75" x14ac:dyDescent="0.25">
      <c r="A52" s="107"/>
      <c r="B52" s="22"/>
      <c r="C52" s="109"/>
      <c r="D52" s="111"/>
      <c r="E52" s="113"/>
      <c r="F52" s="106"/>
      <c r="G52" s="106"/>
    </row>
    <row r="53" spans="1:7" s="1" customFormat="1" ht="15.75" x14ac:dyDescent="0.25">
      <c r="A53" s="49"/>
      <c r="B53" s="68" t="s">
        <v>78</v>
      </c>
      <c r="C53" s="12" t="s">
        <v>46</v>
      </c>
      <c r="D53" s="14" t="s">
        <v>114</v>
      </c>
      <c r="E53" s="97">
        <v>200</v>
      </c>
      <c r="F53" s="59">
        <v>90.9</v>
      </c>
      <c r="G53" s="82">
        <v>68.7</v>
      </c>
    </row>
    <row r="54" spans="1:7" ht="15.75" x14ac:dyDescent="0.25">
      <c r="A54" s="49"/>
      <c r="B54" s="60"/>
      <c r="C54" s="12" t="s">
        <v>46</v>
      </c>
      <c r="D54" s="14" t="s">
        <v>21</v>
      </c>
      <c r="E54" s="97">
        <v>200</v>
      </c>
      <c r="F54" s="27">
        <v>287.10000000000002</v>
      </c>
      <c r="G54" s="27">
        <v>190.2</v>
      </c>
    </row>
    <row r="55" spans="1:7" ht="15.75" x14ac:dyDescent="0.25">
      <c r="A55" s="23"/>
      <c r="B55" s="68" t="s">
        <v>78</v>
      </c>
      <c r="C55" s="12" t="s">
        <v>46</v>
      </c>
      <c r="D55" s="14" t="s">
        <v>25</v>
      </c>
      <c r="E55" s="97">
        <v>200</v>
      </c>
      <c r="F55" s="27">
        <v>34.9</v>
      </c>
      <c r="G55" s="27"/>
    </row>
    <row r="56" spans="1:7" ht="15.75" x14ac:dyDescent="0.25">
      <c r="A56" s="23"/>
      <c r="B56" s="41" t="s">
        <v>86</v>
      </c>
      <c r="C56" s="12" t="s">
        <v>46</v>
      </c>
      <c r="D56" s="14" t="s">
        <v>25</v>
      </c>
      <c r="E56" s="97">
        <v>200</v>
      </c>
      <c r="F56" s="27">
        <v>3.5</v>
      </c>
      <c r="G56" s="27"/>
    </row>
    <row r="57" spans="1:7" ht="15.75" x14ac:dyDescent="0.25">
      <c r="A57" s="41" t="s">
        <v>8</v>
      </c>
      <c r="B57" s="41"/>
      <c r="C57" s="50"/>
      <c r="D57" s="14" t="s">
        <v>45</v>
      </c>
      <c r="E57" s="97"/>
      <c r="F57" s="56">
        <f>F59+F60+F58+F61</f>
        <v>528</v>
      </c>
      <c r="G57" s="56">
        <f t="shared" ref="G57" si="9">G59+G60+G58+G61</f>
        <v>230.6</v>
      </c>
    </row>
    <row r="58" spans="1:7" ht="15.75" x14ac:dyDescent="0.25">
      <c r="A58" s="41"/>
      <c r="B58" s="41"/>
      <c r="C58" s="50" t="s">
        <v>46</v>
      </c>
      <c r="D58" s="14" t="s">
        <v>108</v>
      </c>
      <c r="E58" s="97">
        <v>200</v>
      </c>
      <c r="F58" s="26">
        <v>250</v>
      </c>
      <c r="G58" s="26"/>
    </row>
    <row r="59" spans="1:7" ht="15.75" x14ac:dyDescent="0.25">
      <c r="A59" s="38"/>
      <c r="B59" s="41"/>
      <c r="C59" s="50" t="s">
        <v>46</v>
      </c>
      <c r="D59" s="14" t="s">
        <v>22</v>
      </c>
      <c r="E59" s="97">
        <v>200</v>
      </c>
      <c r="F59" s="26">
        <v>233</v>
      </c>
      <c r="G59" s="26">
        <v>230.6</v>
      </c>
    </row>
    <row r="60" spans="1:7" ht="15.75" x14ac:dyDescent="0.25">
      <c r="A60" s="41"/>
      <c r="B60" s="41"/>
      <c r="C60" s="50" t="s">
        <v>46</v>
      </c>
      <c r="D60" s="14" t="s">
        <v>109</v>
      </c>
      <c r="E60" s="97">
        <v>500</v>
      </c>
      <c r="F60" s="26"/>
      <c r="G60" s="26"/>
    </row>
    <row r="61" spans="1:7" ht="15.75" x14ac:dyDescent="0.25">
      <c r="A61" s="41"/>
      <c r="B61" s="41"/>
      <c r="C61" s="50" t="s">
        <v>113</v>
      </c>
      <c r="D61" s="14" t="s">
        <v>109</v>
      </c>
      <c r="E61" s="97">
        <v>500</v>
      </c>
      <c r="F61" s="26">
        <v>45</v>
      </c>
      <c r="G61" s="26"/>
    </row>
    <row r="62" spans="1:7" ht="15.75" x14ac:dyDescent="0.25">
      <c r="A62" s="39" t="s">
        <v>9</v>
      </c>
      <c r="B62" s="39"/>
      <c r="C62" s="12"/>
      <c r="D62" s="14" t="s">
        <v>72</v>
      </c>
      <c r="E62" s="97"/>
      <c r="F62" s="56">
        <f>F63+F64+F65</f>
        <v>138</v>
      </c>
      <c r="G62" s="56">
        <f t="shared" ref="G62" si="10">G63+G64+G65</f>
        <v>68.599999999999994</v>
      </c>
    </row>
    <row r="63" spans="1:7" ht="15.75" x14ac:dyDescent="0.25">
      <c r="A63" s="31"/>
      <c r="B63" s="39"/>
      <c r="C63" s="12" t="s">
        <v>46</v>
      </c>
      <c r="D63" s="14" t="s">
        <v>47</v>
      </c>
      <c r="E63" s="97">
        <v>200</v>
      </c>
      <c r="F63" s="26">
        <v>83.5</v>
      </c>
      <c r="G63" s="26">
        <v>68.599999999999994</v>
      </c>
    </row>
    <row r="64" spans="1:7" ht="15.75" x14ac:dyDescent="0.25">
      <c r="A64" s="31"/>
      <c r="B64" s="68" t="s">
        <v>85</v>
      </c>
      <c r="C64" s="12" t="s">
        <v>46</v>
      </c>
      <c r="D64" s="10" t="s">
        <v>107</v>
      </c>
      <c r="E64" s="97">
        <v>200</v>
      </c>
      <c r="F64" s="26">
        <v>47.7</v>
      </c>
      <c r="G64" s="26"/>
    </row>
    <row r="65" spans="1:7" ht="15.75" x14ac:dyDescent="0.25">
      <c r="A65" s="31"/>
      <c r="B65" s="41" t="s">
        <v>86</v>
      </c>
      <c r="C65" s="12" t="s">
        <v>46</v>
      </c>
      <c r="D65" s="10" t="s">
        <v>107</v>
      </c>
      <c r="E65" s="97">
        <v>200</v>
      </c>
      <c r="F65" s="26">
        <v>6.8</v>
      </c>
      <c r="G65" s="26"/>
    </row>
    <row r="66" spans="1:7" ht="15.75" x14ac:dyDescent="0.25">
      <c r="A66" s="39" t="s">
        <v>98</v>
      </c>
      <c r="B66" s="39"/>
      <c r="C66" s="12" t="s">
        <v>46</v>
      </c>
      <c r="D66" s="14" t="s">
        <v>62</v>
      </c>
      <c r="E66" s="97">
        <v>200</v>
      </c>
      <c r="F66" s="26">
        <v>30</v>
      </c>
      <c r="G66" s="26">
        <v>30</v>
      </c>
    </row>
    <row r="67" spans="1:7" ht="15.75" x14ac:dyDescent="0.25">
      <c r="A67" s="39" t="s">
        <v>71</v>
      </c>
      <c r="B67" s="39"/>
      <c r="C67" s="12" t="s">
        <v>46</v>
      </c>
      <c r="D67" s="10" t="s">
        <v>63</v>
      </c>
      <c r="E67" s="97">
        <v>200</v>
      </c>
      <c r="F67" s="26">
        <v>16.5</v>
      </c>
      <c r="G67" s="26"/>
    </row>
    <row r="68" spans="1:7" ht="15.75" x14ac:dyDescent="0.25">
      <c r="A68" s="39" t="s">
        <v>73</v>
      </c>
      <c r="B68" s="39"/>
      <c r="C68" s="12" t="s">
        <v>41</v>
      </c>
      <c r="D68" s="14" t="s">
        <v>48</v>
      </c>
      <c r="E68" s="97">
        <v>200</v>
      </c>
      <c r="F68" s="26"/>
      <c r="G68" s="26"/>
    </row>
    <row r="69" spans="1:7" ht="15.75" x14ac:dyDescent="0.25">
      <c r="A69" s="39" t="s">
        <v>82</v>
      </c>
      <c r="B69" s="39"/>
      <c r="C69" s="12"/>
      <c r="D69" s="10" t="s">
        <v>64</v>
      </c>
      <c r="E69" s="97"/>
      <c r="F69" s="56">
        <f>F70</f>
        <v>0</v>
      </c>
      <c r="G69" s="56">
        <f t="shared" ref="G69" si="11">G70</f>
        <v>0</v>
      </c>
    </row>
    <row r="70" spans="1:7" ht="15.75" x14ac:dyDescent="0.25">
      <c r="A70" s="39"/>
      <c r="B70" s="39"/>
      <c r="C70" s="12" t="s">
        <v>41</v>
      </c>
      <c r="D70" s="10" t="s">
        <v>69</v>
      </c>
      <c r="E70" s="97">
        <v>200</v>
      </c>
      <c r="F70" s="26"/>
      <c r="G70" s="26"/>
    </row>
    <row r="71" spans="1:7" ht="15.75" x14ac:dyDescent="0.25">
      <c r="A71" s="39" t="s">
        <v>70</v>
      </c>
      <c r="B71" s="39"/>
      <c r="C71" s="12"/>
      <c r="D71" s="14" t="s">
        <v>65</v>
      </c>
      <c r="E71" s="97"/>
      <c r="F71" s="56">
        <f>F72</f>
        <v>158.9</v>
      </c>
      <c r="G71" s="56">
        <f t="shared" ref="G71" si="12">G72</f>
        <v>139.19999999999999</v>
      </c>
    </row>
    <row r="72" spans="1:7" ht="15.75" x14ac:dyDescent="0.25">
      <c r="A72" s="32"/>
      <c r="B72" s="39"/>
      <c r="C72" s="12" t="s">
        <v>41</v>
      </c>
      <c r="D72" s="4" t="s">
        <v>68</v>
      </c>
      <c r="E72" s="100">
        <v>200</v>
      </c>
      <c r="F72" s="26">
        <v>158.9</v>
      </c>
      <c r="G72" s="26">
        <v>139.19999999999999</v>
      </c>
    </row>
    <row r="73" spans="1:7" ht="31.5" x14ac:dyDescent="0.25">
      <c r="A73" s="11" t="s">
        <v>88</v>
      </c>
      <c r="B73" s="73"/>
      <c r="C73" s="5"/>
      <c r="D73" s="9" t="s">
        <v>60</v>
      </c>
      <c r="E73" s="101"/>
      <c r="F73" s="40">
        <f>F74</f>
        <v>0</v>
      </c>
      <c r="G73" s="40">
        <f t="shared" ref="G73" si="13">G74</f>
        <v>0</v>
      </c>
    </row>
    <row r="74" spans="1:7" ht="15.75" x14ac:dyDescent="0.25">
      <c r="A74" s="6" t="s">
        <v>89</v>
      </c>
      <c r="B74" s="74"/>
      <c r="C74" s="3" t="s">
        <v>54</v>
      </c>
      <c r="D74" s="4" t="s">
        <v>61</v>
      </c>
      <c r="E74" s="102">
        <v>200</v>
      </c>
      <c r="F74" s="26"/>
      <c r="G74" s="26"/>
    </row>
    <row r="75" spans="1:7" ht="31.5" x14ac:dyDescent="0.25">
      <c r="A75" s="53" t="s">
        <v>90</v>
      </c>
      <c r="B75" s="75"/>
      <c r="C75" s="3"/>
      <c r="D75" s="9" t="s">
        <v>57</v>
      </c>
      <c r="E75" s="103"/>
      <c r="F75" s="56">
        <f>F76</f>
        <v>0</v>
      </c>
      <c r="G75" s="56">
        <f t="shared" ref="G75" si="14">G76</f>
        <v>0</v>
      </c>
    </row>
    <row r="76" spans="1:7" ht="15.75" x14ac:dyDescent="0.25">
      <c r="A76" s="55" t="s">
        <v>84</v>
      </c>
      <c r="B76" s="76"/>
      <c r="C76" s="3" t="s">
        <v>41</v>
      </c>
      <c r="D76" s="16" t="s">
        <v>58</v>
      </c>
      <c r="E76" s="103">
        <v>200</v>
      </c>
      <c r="F76" s="26"/>
      <c r="G76" s="26"/>
    </row>
    <row r="77" spans="1:7" ht="15.75" x14ac:dyDescent="0.25">
      <c r="A77" s="53" t="s">
        <v>74</v>
      </c>
      <c r="B77" s="75"/>
      <c r="C77" s="3"/>
      <c r="D77" s="9" t="s">
        <v>66</v>
      </c>
      <c r="E77" s="103"/>
      <c r="F77" s="25">
        <f>F78</f>
        <v>4570.0999999999995</v>
      </c>
      <c r="G77" s="25">
        <f t="shared" ref="G77" si="15">G78</f>
        <v>45</v>
      </c>
    </row>
    <row r="78" spans="1:7" ht="31.5" x14ac:dyDescent="0.25">
      <c r="A78" s="55" t="s">
        <v>91</v>
      </c>
      <c r="B78" s="76"/>
      <c r="C78" s="3"/>
      <c r="D78" s="16" t="s">
        <v>76</v>
      </c>
      <c r="E78" s="103"/>
      <c r="F78" s="56">
        <f>F79+F80+F81</f>
        <v>4570.0999999999995</v>
      </c>
      <c r="G78" s="56">
        <f t="shared" ref="G78" si="16">G79+G80+G81</f>
        <v>45</v>
      </c>
    </row>
    <row r="79" spans="1:7" ht="15.75" x14ac:dyDescent="0.25">
      <c r="A79" s="35"/>
      <c r="B79" s="76"/>
      <c r="C79" s="3" t="s">
        <v>44</v>
      </c>
      <c r="D79" s="16" t="s">
        <v>75</v>
      </c>
      <c r="E79" s="103">
        <v>200</v>
      </c>
      <c r="F79" s="26">
        <v>722.4</v>
      </c>
      <c r="G79" s="26">
        <v>45</v>
      </c>
    </row>
    <row r="80" spans="1:7" ht="15.75" x14ac:dyDescent="0.25">
      <c r="A80" s="23"/>
      <c r="B80" s="68" t="s">
        <v>78</v>
      </c>
      <c r="C80" s="12" t="s">
        <v>44</v>
      </c>
      <c r="D80" s="10" t="s">
        <v>77</v>
      </c>
      <c r="E80" s="97">
        <v>200</v>
      </c>
      <c r="F80" s="26">
        <v>3843.8</v>
      </c>
      <c r="G80" s="26"/>
    </row>
    <row r="81" spans="1:7" ht="15.75" x14ac:dyDescent="0.25">
      <c r="A81" s="23"/>
      <c r="B81" s="60" t="s">
        <v>86</v>
      </c>
      <c r="C81" s="12" t="s">
        <v>44</v>
      </c>
      <c r="D81" s="10" t="s">
        <v>77</v>
      </c>
      <c r="E81" s="97">
        <v>200</v>
      </c>
      <c r="F81" s="26">
        <v>3.9</v>
      </c>
      <c r="G81" s="26"/>
    </row>
    <row r="82" spans="1:7" ht="31.5" x14ac:dyDescent="0.25">
      <c r="A82" s="53" t="s">
        <v>92</v>
      </c>
      <c r="B82" s="75"/>
      <c r="C82" s="3"/>
      <c r="D82" s="9" t="s">
        <v>20</v>
      </c>
      <c r="E82" s="100"/>
      <c r="F82" s="25">
        <f>F83</f>
        <v>0</v>
      </c>
      <c r="G82" s="25">
        <f t="shared" ref="G82" si="17">G83</f>
        <v>0</v>
      </c>
    </row>
    <row r="83" spans="1:7" ht="31.5" x14ac:dyDescent="0.25">
      <c r="A83" s="55" t="s">
        <v>94</v>
      </c>
      <c r="B83" s="39"/>
      <c r="C83" s="12"/>
      <c r="D83" s="14" t="s">
        <v>93</v>
      </c>
      <c r="E83" s="97">
        <v>200</v>
      </c>
      <c r="F83" s="56">
        <f>F84+F85+F86</f>
        <v>0</v>
      </c>
      <c r="G83" s="56">
        <f t="shared" ref="G83" si="18">G84+G85+G86</f>
        <v>0</v>
      </c>
    </row>
    <row r="84" spans="1:7" ht="15.75" x14ac:dyDescent="0.25">
      <c r="A84" s="43" t="s">
        <v>97</v>
      </c>
      <c r="B84" s="77" t="s">
        <v>95</v>
      </c>
      <c r="C84" s="12" t="s">
        <v>41</v>
      </c>
      <c r="D84" s="14" t="s">
        <v>80</v>
      </c>
      <c r="E84" s="97">
        <v>200</v>
      </c>
      <c r="F84" s="26"/>
      <c r="G84" s="26"/>
    </row>
    <row r="85" spans="1:7" ht="15.75" x14ac:dyDescent="0.25">
      <c r="A85" s="33"/>
      <c r="B85" s="77" t="s">
        <v>85</v>
      </c>
      <c r="C85" s="12" t="s">
        <v>41</v>
      </c>
      <c r="D85" s="14" t="s">
        <v>80</v>
      </c>
      <c r="E85" s="97">
        <v>200</v>
      </c>
      <c r="F85" s="26"/>
      <c r="G85" s="26"/>
    </row>
    <row r="86" spans="1:7" ht="15.75" x14ac:dyDescent="0.25">
      <c r="A86" s="42"/>
      <c r="B86" s="24" t="s">
        <v>96</v>
      </c>
      <c r="C86" s="12" t="s">
        <v>41</v>
      </c>
      <c r="D86" s="14" t="s">
        <v>80</v>
      </c>
      <c r="E86" s="97">
        <v>200</v>
      </c>
      <c r="F86" s="26"/>
      <c r="G86" s="26"/>
    </row>
    <row r="87" spans="1:7" ht="15.75" x14ac:dyDescent="0.25">
      <c r="A87" s="21" t="s">
        <v>79</v>
      </c>
      <c r="B87" s="78"/>
      <c r="C87" s="17" t="s">
        <v>49</v>
      </c>
      <c r="D87" s="18" t="s">
        <v>52</v>
      </c>
      <c r="E87" s="104">
        <v>800</v>
      </c>
      <c r="F87" s="30"/>
      <c r="G87" s="30"/>
    </row>
    <row r="88" spans="1:7" ht="15.75" x14ac:dyDescent="0.25">
      <c r="A88" s="11" t="s">
        <v>10</v>
      </c>
      <c r="B88" s="63"/>
      <c r="C88" s="12"/>
      <c r="D88" s="13"/>
      <c r="E88" s="96"/>
      <c r="F88" s="25">
        <f>F6+F15+F49+F73+F87+F75+F77+F82</f>
        <v>15345.099999999999</v>
      </c>
      <c r="G88" s="25">
        <f>G6+G15+G49+G73+G87+G75+G77+G82</f>
        <v>6022.4000000000005</v>
      </c>
    </row>
    <row r="89" spans="1:7" s="87" customFormat="1" ht="15.75" x14ac:dyDescent="0.25">
      <c r="A89" s="83"/>
      <c r="B89" s="84"/>
      <c r="C89" s="85"/>
      <c r="D89" s="85"/>
      <c r="E89" s="85" t="s">
        <v>83</v>
      </c>
      <c r="F89" s="86">
        <f>F47+F48+F11</f>
        <v>236</v>
      </c>
      <c r="G89" s="86">
        <f>G47+G48+G11</f>
        <v>159</v>
      </c>
    </row>
    <row r="90" spans="1:7" s="87" customFormat="1" ht="15.75" x14ac:dyDescent="0.25">
      <c r="A90" s="80" t="s">
        <v>118</v>
      </c>
      <c r="B90" s="88"/>
      <c r="C90" s="89"/>
      <c r="D90" s="89"/>
      <c r="E90" s="89" t="s">
        <v>78</v>
      </c>
      <c r="F90" s="90">
        <f>F12+F23+F44+F53+F55+F64+F80</f>
        <v>5193.3</v>
      </c>
      <c r="G90" s="90">
        <f>G12+G23+G44+G53+G55+G64+G80</f>
        <v>1146.7</v>
      </c>
    </row>
    <row r="91" spans="1:7" s="87" customFormat="1" x14ac:dyDescent="0.25">
      <c r="B91" s="91"/>
      <c r="D91" s="92"/>
      <c r="E91" s="92"/>
    </row>
    <row r="92" spans="1:7" s="87" customFormat="1" x14ac:dyDescent="0.25">
      <c r="B92" s="91"/>
      <c r="D92" s="92"/>
      <c r="E92" s="92"/>
    </row>
    <row r="93" spans="1:7" s="87" customFormat="1" x14ac:dyDescent="0.25">
      <c r="B93" s="91"/>
      <c r="D93" s="92"/>
      <c r="E93" s="92"/>
      <c r="F93" s="93"/>
    </row>
    <row r="94" spans="1:7" s="87" customFormat="1" x14ac:dyDescent="0.25">
      <c r="B94" s="91"/>
      <c r="D94" s="92"/>
      <c r="E94" s="92"/>
      <c r="F94" s="93"/>
    </row>
    <row r="95" spans="1:7" s="87" customFormat="1" x14ac:dyDescent="0.25">
      <c r="B95" s="91"/>
      <c r="D95" s="92"/>
      <c r="E95" s="92"/>
    </row>
    <row r="96" spans="1:7" s="87" customFormat="1" x14ac:dyDescent="0.25">
      <c r="B96" s="91"/>
      <c r="D96" s="92"/>
      <c r="E96" s="92"/>
    </row>
    <row r="97" spans="2:5" s="87" customFormat="1" x14ac:dyDescent="0.25">
      <c r="B97" s="91"/>
      <c r="D97" s="92"/>
      <c r="E97" s="92"/>
    </row>
    <row r="98" spans="2:5" s="87" customFormat="1" x14ac:dyDescent="0.25">
      <c r="B98" s="91"/>
      <c r="D98" s="92"/>
      <c r="E98" s="92"/>
    </row>
    <row r="99" spans="2:5" s="87" customFormat="1" x14ac:dyDescent="0.25">
      <c r="B99" s="91"/>
      <c r="D99" s="92"/>
      <c r="E99" s="92"/>
    </row>
    <row r="100" spans="2:5" s="87" customFormat="1" x14ac:dyDescent="0.25">
      <c r="B100" s="91"/>
      <c r="D100" s="92"/>
      <c r="E100" s="92"/>
    </row>
    <row r="101" spans="2:5" s="87" customFormat="1" x14ac:dyDescent="0.25">
      <c r="B101" s="91"/>
      <c r="D101" s="92"/>
      <c r="E101" s="92"/>
    </row>
    <row r="102" spans="2:5" s="87" customFormat="1" x14ac:dyDescent="0.25">
      <c r="B102" s="91"/>
      <c r="D102" s="92"/>
      <c r="E102" s="92"/>
    </row>
    <row r="103" spans="2:5" s="87" customFormat="1" x14ac:dyDescent="0.25">
      <c r="B103" s="91"/>
      <c r="D103" s="92"/>
      <c r="E103" s="92"/>
    </row>
    <row r="104" spans="2:5" s="87" customFormat="1" x14ac:dyDescent="0.25">
      <c r="B104" s="91"/>
      <c r="D104" s="92"/>
      <c r="E104" s="92"/>
    </row>
    <row r="105" spans="2:5" s="87" customFormat="1" x14ac:dyDescent="0.25">
      <c r="B105" s="91"/>
      <c r="D105" s="92"/>
      <c r="E105" s="92"/>
    </row>
    <row r="106" spans="2:5" s="87" customFormat="1" x14ac:dyDescent="0.25">
      <c r="B106" s="91"/>
      <c r="D106" s="92"/>
      <c r="E106" s="92"/>
    </row>
    <row r="107" spans="2:5" s="87" customFormat="1" x14ac:dyDescent="0.25">
      <c r="B107" s="91"/>
      <c r="D107" s="92"/>
      <c r="E107" s="92"/>
    </row>
    <row r="108" spans="2:5" s="87" customFormat="1" x14ac:dyDescent="0.25">
      <c r="B108" s="91"/>
      <c r="D108" s="92"/>
      <c r="E108" s="92"/>
    </row>
    <row r="109" spans="2:5" s="87" customFormat="1" x14ac:dyDescent="0.25">
      <c r="B109" s="91"/>
      <c r="D109" s="92"/>
      <c r="E109" s="92"/>
    </row>
    <row r="110" spans="2:5" s="87" customFormat="1" x14ac:dyDescent="0.25">
      <c r="B110" s="91"/>
      <c r="D110" s="92"/>
      <c r="E110" s="92"/>
    </row>
    <row r="111" spans="2:5" s="87" customFormat="1" x14ac:dyDescent="0.25">
      <c r="B111" s="91"/>
      <c r="D111" s="92"/>
      <c r="E111" s="92"/>
    </row>
    <row r="112" spans="2:5" s="87" customFormat="1" x14ac:dyDescent="0.25">
      <c r="B112" s="91"/>
      <c r="D112" s="92"/>
      <c r="E112" s="92"/>
    </row>
    <row r="113" spans="2:5" s="87" customFormat="1" x14ac:dyDescent="0.25">
      <c r="B113" s="91"/>
      <c r="D113" s="92"/>
      <c r="E113" s="92"/>
    </row>
    <row r="114" spans="2:5" s="87" customFormat="1" x14ac:dyDescent="0.25">
      <c r="B114" s="91"/>
      <c r="D114" s="92"/>
      <c r="E114" s="92"/>
    </row>
    <row r="115" spans="2:5" s="87" customFormat="1" x14ac:dyDescent="0.25">
      <c r="B115" s="91"/>
      <c r="D115" s="92"/>
      <c r="E115" s="92"/>
    </row>
    <row r="116" spans="2:5" s="87" customFormat="1" x14ac:dyDescent="0.25">
      <c r="B116" s="91"/>
      <c r="D116" s="92"/>
      <c r="E116" s="92"/>
    </row>
    <row r="117" spans="2:5" s="87" customFormat="1" x14ac:dyDescent="0.25">
      <c r="B117" s="91"/>
      <c r="D117" s="92"/>
      <c r="E117" s="92"/>
    </row>
    <row r="118" spans="2:5" s="87" customFormat="1" x14ac:dyDescent="0.25">
      <c r="B118" s="91"/>
      <c r="D118" s="92"/>
      <c r="E118" s="92"/>
    </row>
    <row r="119" spans="2:5" s="87" customFormat="1" x14ac:dyDescent="0.25">
      <c r="B119" s="91"/>
      <c r="D119" s="92"/>
      <c r="E119" s="92"/>
    </row>
    <row r="120" spans="2:5" s="87" customFormat="1" x14ac:dyDescent="0.25">
      <c r="B120" s="91"/>
      <c r="D120" s="92"/>
      <c r="E120" s="92"/>
    </row>
    <row r="121" spans="2:5" s="87" customFormat="1" x14ac:dyDescent="0.25">
      <c r="B121" s="91"/>
      <c r="D121" s="92"/>
      <c r="E121" s="92"/>
    </row>
    <row r="122" spans="2:5" s="87" customFormat="1" x14ac:dyDescent="0.25">
      <c r="B122" s="91"/>
      <c r="D122" s="92"/>
      <c r="E122" s="92"/>
    </row>
    <row r="123" spans="2:5" s="87" customFormat="1" x14ac:dyDescent="0.25">
      <c r="B123" s="91"/>
      <c r="D123" s="92"/>
      <c r="E123" s="92"/>
    </row>
    <row r="124" spans="2:5" s="87" customFormat="1" x14ac:dyDescent="0.25">
      <c r="B124" s="91"/>
      <c r="D124" s="92"/>
      <c r="E124" s="92"/>
    </row>
    <row r="125" spans="2:5" s="87" customFormat="1" x14ac:dyDescent="0.25">
      <c r="B125" s="91"/>
      <c r="D125" s="92"/>
      <c r="E125" s="92"/>
    </row>
    <row r="126" spans="2:5" s="87" customFormat="1" x14ac:dyDescent="0.25">
      <c r="B126" s="91"/>
      <c r="D126" s="92"/>
      <c r="E126" s="92"/>
    </row>
    <row r="127" spans="2:5" s="87" customFormat="1" x14ac:dyDescent="0.25">
      <c r="B127" s="91"/>
      <c r="D127" s="92"/>
      <c r="E127" s="92"/>
    </row>
    <row r="128" spans="2:5" s="87" customFormat="1" x14ac:dyDescent="0.25">
      <c r="B128" s="91"/>
      <c r="D128" s="92"/>
      <c r="E128" s="92"/>
    </row>
    <row r="129" spans="2:5" s="87" customFormat="1" x14ac:dyDescent="0.25">
      <c r="B129" s="91"/>
      <c r="D129" s="92"/>
      <c r="E129" s="92"/>
    </row>
    <row r="130" spans="2:5" s="87" customFormat="1" x14ac:dyDescent="0.25">
      <c r="B130" s="91"/>
      <c r="D130" s="92"/>
      <c r="E130" s="92"/>
    </row>
    <row r="131" spans="2:5" s="87" customFormat="1" x14ac:dyDescent="0.25">
      <c r="B131" s="91"/>
      <c r="D131" s="92"/>
      <c r="E131" s="92"/>
    </row>
    <row r="132" spans="2:5" s="87" customFormat="1" x14ac:dyDescent="0.25">
      <c r="B132" s="91"/>
      <c r="D132" s="92"/>
      <c r="E132" s="92"/>
    </row>
    <row r="133" spans="2:5" s="87" customFormat="1" x14ac:dyDescent="0.25">
      <c r="B133" s="91"/>
      <c r="D133" s="92"/>
      <c r="E133" s="92"/>
    </row>
    <row r="134" spans="2:5" s="87" customFormat="1" x14ac:dyDescent="0.25">
      <c r="B134" s="91"/>
      <c r="D134" s="92"/>
      <c r="E134" s="92"/>
    </row>
    <row r="135" spans="2:5" s="87" customFormat="1" x14ac:dyDescent="0.25">
      <c r="B135" s="91"/>
      <c r="D135" s="92"/>
      <c r="E135" s="92"/>
    </row>
    <row r="136" spans="2:5" s="87" customFormat="1" x14ac:dyDescent="0.25">
      <c r="B136" s="91"/>
      <c r="D136" s="92"/>
      <c r="E136" s="92"/>
    </row>
    <row r="137" spans="2:5" s="87" customFormat="1" x14ac:dyDescent="0.25">
      <c r="B137" s="91"/>
      <c r="D137" s="92"/>
      <c r="E137" s="92"/>
    </row>
    <row r="138" spans="2:5" s="87" customFormat="1" x14ac:dyDescent="0.25">
      <c r="B138" s="91"/>
      <c r="D138" s="92"/>
      <c r="E138" s="92"/>
    </row>
    <row r="139" spans="2:5" s="87" customFormat="1" x14ac:dyDescent="0.25">
      <c r="B139" s="91"/>
      <c r="D139" s="92"/>
      <c r="E139" s="92"/>
    </row>
    <row r="140" spans="2:5" s="87" customFormat="1" x14ac:dyDescent="0.25">
      <c r="B140" s="91"/>
      <c r="D140" s="92"/>
      <c r="E140" s="92"/>
    </row>
    <row r="141" spans="2:5" s="87" customFormat="1" x14ac:dyDescent="0.25">
      <c r="B141" s="91"/>
      <c r="D141" s="92"/>
      <c r="E141" s="92"/>
    </row>
    <row r="142" spans="2:5" s="87" customFormat="1" x14ac:dyDescent="0.25">
      <c r="B142" s="91"/>
      <c r="D142" s="92"/>
      <c r="E142" s="92"/>
    </row>
    <row r="143" spans="2:5" s="87" customFormat="1" x14ac:dyDescent="0.25">
      <c r="B143" s="91"/>
      <c r="D143" s="92"/>
      <c r="E143" s="92"/>
    </row>
    <row r="144" spans="2:5" s="87" customFormat="1" x14ac:dyDescent="0.25">
      <c r="B144" s="91"/>
      <c r="D144" s="92"/>
      <c r="E144" s="92"/>
    </row>
    <row r="145" spans="2:5" s="87" customFormat="1" x14ac:dyDescent="0.25">
      <c r="B145" s="91"/>
      <c r="D145" s="92"/>
      <c r="E145" s="92"/>
    </row>
    <row r="146" spans="2:5" s="87" customFormat="1" x14ac:dyDescent="0.25">
      <c r="B146" s="91"/>
      <c r="D146" s="92"/>
      <c r="E146" s="92"/>
    </row>
    <row r="147" spans="2:5" s="87" customFormat="1" x14ac:dyDescent="0.25">
      <c r="B147" s="91"/>
      <c r="D147" s="92"/>
      <c r="E147" s="92"/>
    </row>
    <row r="148" spans="2:5" s="87" customFormat="1" x14ac:dyDescent="0.25">
      <c r="B148" s="91"/>
      <c r="D148" s="92"/>
      <c r="E148" s="92"/>
    </row>
    <row r="149" spans="2:5" s="87" customFormat="1" x14ac:dyDescent="0.25">
      <c r="B149" s="91"/>
      <c r="D149" s="92"/>
      <c r="E149" s="92"/>
    </row>
    <row r="150" spans="2:5" s="87" customFormat="1" x14ac:dyDescent="0.25">
      <c r="B150" s="91"/>
      <c r="D150" s="92"/>
      <c r="E150" s="92"/>
    </row>
    <row r="151" spans="2:5" s="87" customFormat="1" x14ac:dyDescent="0.25">
      <c r="B151" s="91"/>
      <c r="D151" s="92"/>
      <c r="E151" s="92"/>
    </row>
    <row r="152" spans="2:5" s="87" customFormat="1" x14ac:dyDescent="0.25">
      <c r="B152" s="91"/>
      <c r="D152" s="92"/>
      <c r="E152" s="92"/>
    </row>
    <row r="153" spans="2:5" s="87" customFormat="1" x14ac:dyDescent="0.25">
      <c r="B153" s="91"/>
      <c r="D153" s="92"/>
      <c r="E153" s="92"/>
    </row>
    <row r="154" spans="2:5" s="87" customFormat="1" x14ac:dyDescent="0.25">
      <c r="B154" s="91"/>
      <c r="D154" s="92"/>
      <c r="E154" s="92"/>
    </row>
    <row r="155" spans="2:5" s="87" customFormat="1" x14ac:dyDescent="0.25">
      <c r="B155" s="91"/>
      <c r="D155" s="92"/>
      <c r="E155" s="92"/>
    </row>
    <row r="156" spans="2:5" s="87" customFormat="1" x14ac:dyDescent="0.25">
      <c r="B156" s="91"/>
      <c r="D156" s="92"/>
      <c r="E156" s="92"/>
    </row>
    <row r="157" spans="2:5" s="87" customFormat="1" x14ac:dyDescent="0.25">
      <c r="B157" s="91"/>
      <c r="D157" s="92"/>
      <c r="E157" s="92"/>
    </row>
    <row r="158" spans="2:5" s="87" customFormat="1" x14ac:dyDescent="0.25">
      <c r="B158" s="91"/>
      <c r="D158" s="92"/>
      <c r="E158" s="92"/>
    </row>
    <row r="159" spans="2:5" s="87" customFormat="1" x14ac:dyDescent="0.25">
      <c r="B159" s="91"/>
      <c r="D159" s="92"/>
      <c r="E159" s="92"/>
    </row>
    <row r="160" spans="2:5" s="87" customFormat="1" x14ac:dyDescent="0.25">
      <c r="B160" s="91"/>
      <c r="D160" s="92"/>
      <c r="E160" s="92"/>
    </row>
    <row r="161" spans="2:5" s="87" customFormat="1" x14ac:dyDescent="0.25">
      <c r="B161" s="91"/>
      <c r="D161" s="92"/>
      <c r="E161" s="92"/>
    </row>
    <row r="162" spans="2:5" s="87" customFormat="1" x14ac:dyDescent="0.25">
      <c r="B162" s="91"/>
      <c r="D162" s="92"/>
      <c r="E162" s="92"/>
    </row>
    <row r="163" spans="2:5" s="87" customFormat="1" x14ac:dyDescent="0.25">
      <c r="B163" s="91"/>
      <c r="D163" s="92"/>
      <c r="E163" s="92"/>
    </row>
    <row r="164" spans="2:5" s="87" customFormat="1" x14ac:dyDescent="0.25">
      <c r="B164" s="91"/>
      <c r="D164" s="92"/>
      <c r="E164" s="92"/>
    </row>
    <row r="165" spans="2:5" s="87" customFormat="1" x14ac:dyDescent="0.25">
      <c r="B165" s="91"/>
      <c r="D165" s="92"/>
      <c r="E165" s="92"/>
    </row>
    <row r="166" spans="2:5" s="87" customFormat="1" x14ac:dyDescent="0.25">
      <c r="B166" s="91"/>
      <c r="D166" s="92"/>
      <c r="E166" s="92"/>
    </row>
    <row r="167" spans="2:5" s="87" customFormat="1" x14ac:dyDescent="0.25">
      <c r="B167" s="91"/>
      <c r="D167" s="92"/>
      <c r="E167" s="92"/>
    </row>
    <row r="168" spans="2:5" s="87" customFormat="1" x14ac:dyDescent="0.25">
      <c r="B168" s="91"/>
      <c r="D168" s="92"/>
      <c r="E168" s="92"/>
    </row>
    <row r="169" spans="2:5" s="87" customFormat="1" x14ac:dyDescent="0.25">
      <c r="B169" s="91"/>
      <c r="D169" s="92"/>
      <c r="E169" s="92"/>
    </row>
    <row r="170" spans="2:5" s="87" customFormat="1" x14ac:dyDescent="0.25">
      <c r="B170" s="91"/>
      <c r="D170" s="92"/>
      <c r="E170" s="92"/>
    </row>
    <row r="171" spans="2:5" s="87" customFormat="1" x14ac:dyDescent="0.25">
      <c r="B171" s="91"/>
      <c r="D171" s="92"/>
      <c r="E171" s="92"/>
    </row>
    <row r="172" spans="2:5" s="87" customFormat="1" x14ac:dyDescent="0.25">
      <c r="B172" s="91"/>
      <c r="D172" s="92"/>
      <c r="E172" s="92"/>
    </row>
    <row r="173" spans="2:5" s="87" customFormat="1" x14ac:dyDescent="0.25">
      <c r="B173" s="91"/>
      <c r="D173" s="92"/>
      <c r="E173" s="92"/>
    </row>
    <row r="174" spans="2:5" s="87" customFormat="1" x14ac:dyDescent="0.25">
      <c r="B174" s="91"/>
      <c r="D174" s="92"/>
      <c r="E174" s="92"/>
    </row>
    <row r="175" spans="2:5" s="87" customFormat="1" x14ac:dyDescent="0.25">
      <c r="B175" s="91"/>
      <c r="D175" s="92"/>
      <c r="E175" s="92"/>
    </row>
    <row r="176" spans="2:5" s="87" customFormat="1" x14ac:dyDescent="0.25">
      <c r="B176" s="91"/>
      <c r="D176" s="92"/>
      <c r="E176" s="92"/>
    </row>
    <row r="177" spans="2:5" s="87" customFormat="1" x14ac:dyDescent="0.25">
      <c r="B177" s="91"/>
      <c r="D177" s="92"/>
      <c r="E177" s="92"/>
    </row>
    <row r="178" spans="2:5" s="87" customFormat="1" x14ac:dyDescent="0.25">
      <c r="B178" s="91"/>
      <c r="D178" s="92"/>
      <c r="E178" s="92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8:A19"/>
    <mergeCell ref="C18:C19"/>
    <mergeCell ref="D18:D19"/>
    <mergeCell ref="E18:E19"/>
    <mergeCell ref="F18:F19"/>
    <mergeCell ref="G18:G19"/>
    <mergeCell ref="G24:G25"/>
    <mergeCell ref="A30:A32"/>
    <mergeCell ref="C30:C32"/>
    <mergeCell ref="D30:D32"/>
    <mergeCell ref="E30:E32"/>
    <mergeCell ref="F30:F32"/>
    <mergeCell ref="G30:G32"/>
    <mergeCell ref="A24:A25"/>
    <mergeCell ref="C24:C25"/>
    <mergeCell ref="D24:D25"/>
    <mergeCell ref="E24:E25"/>
    <mergeCell ref="F24:F25"/>
    <mergeCell ref="G37:G38"/>
    <mergeCell ref="A49:A50"/>
    <mergeCell ref="C49:C50"/>
    <mergeCell ref="D49:D50"/>
    <mergeCell ref="E49:E50"/>
    <mergeCell ref="F49:F50"/>
    <mergeCell ref="G49:G50"/>
    <mergeCell ref="A37:A38"/>
    <mergeCell ref="C37:C38"/>
    <mergeCell ref="D37:D38"/>
    <mergeCell ref="E37:E38"/>
    <mergeCell ref="F37:F38"/>
    <mergeCell ref="G51:G52"/>
    <mergeCell ref="A51:A52"/>
    <mergeCell ref="C51:C52"/>
    <mergeCell ref="D51:D52"/>
    <mergeCell ref="E51:E52"/>
    <mergeCell ref="F51:F52"/>
  </mergeCells>
  <pageMargins left="0.70866141732283472" right="0.15748031496062992" top="0.4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admin</cp:lastModifiedBy>
  <cp:lastPrinted>2024-07-05T07:54:16Z</cp:lastPrinted>
  <dcterms:created xsi:type="dcterms:W3CDTF">2015-03-06T04:53:28Z</dcterms:created>
  <dcterms:modified xsi:type="dcterms:W3CDTF">2024-07-08T06:18:48Z</dcterms:modified>
</cp:coreProperties>
</file>